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935" windowHeight="6195"/>
  </bookViews>
  <sheets>
    <sheet name="申請書" sheetId="12" r:id="rId1"/>
    <sheet name="申請書 (記入例)" sheetId="7" r:id="rId2"/>
    <sheet name="Sheet1" sheetId="6" r:id="rId3"/>
  </sheets>
  <definedNames>
    <definedName name="_xlnm.Print_Area" localSheetId="1">'申請書 (記入例)'!$A$1:$S$65</definedName>
    <definedName name="_xlnm.Print_Area" localSheetId="0">申請書!$A$1:$S$65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<sst xmlns="http://schemas.openxmlformats.org/spreadsheetml/2006/main" xmlns:r="http://schemas.openxmlformats.org/officeDocument/2006/relationships" count="76" uniqueCount="76">
  <si>
    <t>自己資金等</t>
    <rPh sb="0" eb="2">
      <t>ジコ</t>
    </rPh>
    <rPh sb="2" eb="4">
      <t>シキン</t>
    </rPh>
    <rPh sb="4" eb="5">
      <t>トウ</t>
    </rPh>
    <phoneticPr fontId="1"/>
  </si>
  <si>
    <t>－</t>
  </si>
  <si>
    <t>小型・ﾏｲｸﾛ　</t>
    <rPh sb="0" eb="2">
      <t>コガタ</t>
    </rPh>
    <phoneticPr fontId="1"/>
  </si>
  <si>
    <t>月</t>
    <rPh sb="0" eb="1">
      <t>ガツ</t>
    </rPh>
    <phoneticPr fontId="1"/>
  </si>
  <si>
    <t>円</t>
    <rPh sb="0" eb="1">
      <t>エン</t>
    </rPh>
    <phoneticPr fontId="1"/>
  </si>
  <si>
    <t>日</t>
    <rPh sb="0" eb="1">
      <t>ヒ</t>
    </rPh>
    <phoneticPr fontId="1"/>
  </si>
  <si>
    <t>収　入</t>
    <rPh sb="0" eb="1">
      <t>シュウ</t>
    </rPh>
    <rPh sb="2" eb="3">
      <t>ニュウ</t>
    </rPh>
    <phoneticPr fontId="1"/>
  </si>
  <si>
    <t>合　計</t>
    <rPh sb="0" eb="1">
      <t>ア</t>
    </rPh>
    <rPh sb="2" eb="3">
      <t>ケイ</t>
    </rPh>
    <phoneticPr fontId="1"/>
  </si>
  <si>
    <t>郵便番号</t>
    <rPh sb="0" eb="4">
      <t>ユウビンバンゴウ</t>
    </rPh>
    <phoneticPr fontId="1"/>
  </si>
  <si>
    <t>※限度額 500,000円</t>
    <rPh sb="1" eb="4">
      <t>ゲンドガク</t>
    </rPh>
    <rPh sb="12" eb="13">
      <t>エン</t>
    </rPh>
    <phoneticPr fontId="1"/>
  </si>
  <si>
    <t>台</t>
    <rPh sb="0" eb="1">
      <t>ダイ</t>
    </rPh>
    <phoneticPr fontId="1"/>
  </si>
  <si>
    <t>合計</t>
    <rPh sb="0" eb="2">
      <t>ゴウケイ</t>
    </rPh>
    <phoneticPr fontId="1"/>
  </si>
  <si>
    <t>×</t>
  </si>
  <si>
    <t>人</t>
    <rPh sb="0" eb="1">
      <t>ニン</t>
    </rPh>
    <phoneticPr fontId="1"/>
  </si>
  <si>
    <t>住　所</t>
    <rPh sb="0" eb="1">
      <t>スミ</t>
    </rPh>
    <rPh sb="2" eb="3">
      <t>ショ</t>
    </rPh>
    <phoneticPr fontId="1"/>
  </si>
  <si>
    <t>＋</t>
  </si>
  <si>
    <t>〒</t>
  </si>
  <si>
    <t>その他経費</t>
    <rPh sb="2" eb="5">
      <t>タケイ</t>
    </rPh>
    <phoneticPr fontId="1"/>
  </si>
  <si>
    <t>【補助額合計】</t>
    <rPh sb="1" eb="3">
      <t>ホジョ</t>
    </rPh>
    <rPh sb="3" eb="6">
      <t>ガクゴウケイ</t>
    </rPh>
    <phoneticPr fontId="1"/>
  </si>
  <si>
    <t>xx県xx市xx町x-x-x</t>
    <rPh sb="2" eb="3">
      <t>ケン</t>
    </rPh>
    <rPh sb="5" eb="6">
      <t>シ</t>
    </rPh>
    <rPh sb="8" eb="9">
      <t>マチ</t>
    </rPh>
    <phoneticPr fontId="1"/>
  </si>
  <si>
    <t>人泊</t>
    <rPh sb="0" eb="2">
      <t>ニンハク</t>
    </rPh>
    <phoneticPr fontId="1"/>
  </si>
  <si>
    <t>〇宿泊補助</t>
    <rPh sb="1" eb="3">
      <t>シュクハク</t>
    </rPh>
    <rPh sb="3" eb="5">
      <t>ホジョ</t>
    </rPh>
    <phoneticPr fontId="1"/>
  </si>
  <si>
    <t>年</t>
    <rPh sb="0" eb="1">
      <t>ネン</t>
    </rPh>
    <phoneticPr fontId="1"/>
  </si>
  <si>
    <t>〇貸切バス補助</t>
    <rPh sb="1" eb="3">
      <t>カシキリ</t>
    </rPh>
    <rPh sb="5" eb="7">
      <t>ホジョ</t>
    </rPh>
    <phoneticPr fontId="1"/>
  </si>
  <si>
    <t>日</t>
    <rPh sb="0" eb="1">
      <t>ニチ</t>
    </rPh>
    <phoneticPr fontId="1"/>
  </si>
  <si>
    <t>目　的</t>
    <rPh sb="0" eb="1">
      <t>メ</t>
    </rPh>
    <rPh sb="2" eb="3">
      <t>テキ</t>
    </rPh>
    <phoneticPr fontId="1"/>
  </si>
  <si>
    <t>～</t>
  </si>
  <si>
    <t>名</t>
    <rPh sb="0" eb="1">
      <t>メイ</t>
    </rPh>
    <phoneticPr fontId="1"/>
  </si>
  <si>
    <t>大型・中型　</t>
    <rPh sb="0" eb="2">
      <t>オオガタ</t>
    </rPh>
    <rPh sb="3" eb="4">
      <t>チュウ</t>
    </rPh>
    <rPh sb="4" eb="5">
      <t>ガタ</t>
    </rPh>
    <phoneticPr fontId="1"/>
  </si>
  <si>
    <t>１．訪問計画の内容</t>
    <rPh sb="2" eb="4">
      <t>ホウモン</t>
    </rPh>
    <rPh sb="4" eb="6">
      <t>ケイカク</t>
    </rPh>
    <rPh sb="7" eb="9">
      <t>ナイヨウ</t>
    </rPh>
    <phoneticPr fontId="1"/>
  </si>
  <si>
    <t>宿泊施設名</t>
    <rPh sb="0" eb="5">
      <t>シュクハクシセツメイ</t>
    </rPh>
    <phoneticPr fontId="1"/>
  </si>
  <si>
    <t>宿泊費</t>
    <rPh sb="0" eb="2">
      <t>シュクハク</t>
    </rPh>
    <rPh sb="2" eb="3">
      <t>ヒ</t>
    </rPh>
    <phoneticPr fontId="1"/>
  </si>
  <si>
    <t>宿泊数</t>
    <rPh sb="0" eb="3">
      <t>シュクハクスウ</t>
    </rPh>
    <phoneticPr fontId="1"/>
  </si>
  <si>
    <t>宿泊延べ人数（人泊数）</t>
    <rPh sb="0" eb="2">
      <t>シュクハク</t>
    </rPh>
    <rPh sb="2" eb="3">
      <t>ノ</t>
    </rPh>
    <rPh sb="4" eb="6">
      <t>ニ</t>
    </rPh>
    <rPh sb="7" eb="10">
      <t>ニンハ</t>
    </rPh>
    <phoneticPr fontId="1"/>
  </si>
  <si>
    <t>宿泊者</t>
    <rPh sb="0" eb="2">
      <t>シュクハク</t>
    </rPh>
    <rPh sb="2" eb="3">
      <t>シャ</t>
    </rPh>
    <phoneticPr fontId="1"/>
  </si>
  <si>
    <t>＝</t>
  </si>
  <si>
    <t>旅行会社名
または団体名</t>
    <rPh sb="0" eb="4">
      <t>リョコウ</t>
    </rPh>
    <rPh sb="4" eb="5">
      <t>メイ</t>
    </rPh>
    <rPh sb="9" eb="12">
      <t>ダン</t>
    </rPh>
    <phoneticPr fontId="1"/>
  </si>
  <si>
    <t>泊</t>
    <rPh sb="0" eb="1">
      <t>ハク</t>
    </rPh>
    <phoneticPr fontId="1"/>
  </si>
  <si>
    <t>（宿泊補助）</t>
    <rPh sb="1" eb="3">
      <t>シュクハク</t>
    </rPh>
    <rPh sb="3" eb="5">
      <t>ホジョ</t>
    </rPh>
    <phoneticPr fontId="1"/>
  </si>
  <si>
    <t>支　出</t>
    <rPh sb="0" eb="1">
      <t>シ</t>
    </rPh>
    <rPh sb="2" eb="3">
      <t>デ</t>
    </rPh>
    <phoneticPr fontId="1"/>
  </si>
  <si>
    <t>xxx-xxx-xxxx</t>
  </si>
  <si>
    <t>　　　</t>
  </si>
  <si>
    <t>実施日程</t>
    <rPh sb="0" eb="2">
      <t>ジッシ</t>
    </rPh>
    <rPh sb="2" eb="4">
      <t>ニッテイ</t>
    </rPh>
    <phoneticPr fontId="1"/>
  </si>
  <si>
    <t>(貸切バス補助）</t>
    <rPh sb="1" eb="3">
      <t>カシキリ</t>
    </rPh>
    <rPh sb="5" eb="7">
      <t>ホジョ</t>
    </rPh>
    <phoneticPr fontId="1"/>
  </si>
  <si>
    <t>たがわ龍泉閣</t>
    <rPh sb="3" eb="5">
      <t>リュウセン</t>
    </rPh>
    <rPh sb="5" eb="6">
      <t>カク</t>
    </rPh>
    <phoneticPr fontId="1"/>
  </si>
  <si>
    <t>能美市補助金額</t>
    <rPh sb="0" eb="2">
      <t>ノミ</t>
    </rPh>
    <rPh sb="2" eb="3">
      <t>シ</t>
    </rPh>
    <rPh sb="3" eb="7">
      <t>ホジョキンガク</t>
    </rPh>
    <phoneticPr fontId="1"/>
  </si>
  <si>
    <t>貸切バス事業者名</t>
    <rPh sb="0" eb="2">
      <t>カシキリ</t>
    </rPh>
    <rPh sb="4" eb="7">
      <t>ジギョウシャ</t>
    </rPh>
    <rPh sb="7" eb="8">
      <t>メイ</t>
    </rPh>
    <phoneticPr fontId="1"/>
  </si>
  <si>
    <t>電話番号</t>
    <rPh sb="0" eb="4">
      <t>デンワ</t>
    </rPh>
    <phoneticPr fontId="1"/>
  </si>
  <si>
    <t>様式第１号（第６条関係）</t>
    <rPh sb="0" eb="2">
      <t>ヨウシキ</t>
    </rPh>
    <rPh sb="2" eb="3">
      <t>ダイ</t>
    </rPh>
    <rPh sb="4" eb="5">
      <t>ゴウ</t>
    </rPh>
    <rPh sb="6" eb="7">
      <t>ダイ</t>
    </rPh>
    <rPh sb="8" eb="9">
      <t>ジョウ</t>
    </rPh>
    <rPh sb="9" eb="11">
      <t>カンケイ</t>
    </rPh>
    <phoneticPr fontId="1"/>
  </si>
  <si>
    <t>２．補助金申請額</t>
    <rPh sb="2" eb="5">
      <t>ホジョキン</t>
    </rPh>
    <rPh sb="5" eb="7">
      <t>シンセイ</t>
    </rPh>
    <rPh sb="7" eb="8">
      <t>ガク</t>
    </rPh>
    <phoneticPr fontId="1"/>
  </si>
  <si>
    <t>参加者数</t>
    <rPh sb="0" eb="4">
      <t>サンカシ</t>
    </rPh>
    <phoneticPr fontId="1"/>
  </si>
  <si>
    <t>xx　xx</t>
  </si>
  <si>
    <t>団体名</t>
    <rPh sb="0" eb="1">
      <t>ダン</t>
    </rPh>
    <rPh sb="1" eb="2">
      <t>カラダ</t>
    </rPh>
    <rPh sb="2" eb="3">
      <t>メイ</t>
    </rPh>
    <phoneticPr fontId="1"/>
  </si>
  <si>
    <t>代表者名</t>
    <rPh sb="0" eb="3">
      <t>ダイヒョウシャ</t>
    </rPh>
    <rPh sb="3" eb="4">
      <t>ナ</t>
    </rPh>
    <phoneticPr fontId="1"/>
  </si>
  <si>
    <t>xxxx</t>
  </si>
  <si>
    <t>xxx</t>
  </si>
  <si>
    <t>xxバス株式会社</t>
    <rPh sb="4" eb="8">
      <t>カブシ</t>
    </rPh>
    <phoneticPr fontId="1"/>
  </si>
  <si>
    <t>貸切バス代</t>
    <rPh sb="0" eb="2">
      <t>カシキリ</t>
    </rPh>
    <rPh sb="4" eb="5">
      <t>ダイ</t>
    </rPh>
    <phoneticPr fontId="1"/>
  </si>
  <si>
    <t>ｘ</t>
  </si>
  <si>
    <t>（申請者）</t>
    <rPh sb="1" eb="4">
      <t>シンセイシャ</t>
    </rPh>
    <phoneticPr fontId="1"/>
  </si>
  <si>
    <t>円　×</t>
  </si>
  <si>
    <t>能美市長　宛て</t>
    <rPh sb="0" eb="2">
      <t>ノミ</t>
    </rPh>
    <rPh sb="2" eb="3">
      <t>シ</t>
    </rPh>
    <rPh sb="3" eb="4">
      <t>チョウ</t>
    </rPh>
    <rPh sb="5" eb="6">
      <t>ア</t>
    </rPh>
    <phoneticPr fontId="1"/>
  </si>
  <si>
    <t>貸切バス(車両区分・費用・台数)</t>
    <rPh sb="10" eb="12">
      <t>ヒヨウ</t>
    </rPh>
    <phoneticPr fontId="1"/>
  </si>
  <si>
    <t>円　×</t>
    <rPh sb="0" eb="1">
      <t>エン</t>
    </rPh>
    <phoneticPr fontId="1"/>
  </si>
  <si>
    <t>バス代</t>
    <rPh sb="2" eb="3">
      <t>ダイ</t>
    </rPh>
    <phoneticPr fontId="1"/>
  </si>
  <si>
    <t>大型・中型(上限50,000円)</t>
    <rPh sb="0" eb="2">
      <t>オオガタ</t>
    </rPh>
    <rPh sb="3" eb="5">
      <t>チュウガタ</t>
    </rPh>
    <rPh sb="6" eb="8">
      <t>ジョウゲン</t>
    </rPh>
    <rPh sb="14" eb="15">
      <t>エン</t>
    </rPh>
    <phoneticPr fontId="1"/>
  </si>
  <si>
    <t>小型・ﾏｲｸﾛ(上限20,000円)</t>
    <rPh sb="0" eb="2">
      <t>コガタ</t>
    </rPh>
    <rPh sb="8" eb="10">
      <t>ジョウゲン</t>
    </rPh>
    <rPh sb="16" eb="17">
      <t>エン</t>
    </rPh>
    <phoneticPr fontId="1"/>
  </si>
  <si>
    <t/>
  </si>
  <si>
    <t>年度において、次のとおり補助金を交付されたく関係書類を添えて申請いたします。</t>
    <rPh sb="7" eb="8">
      <t>ツギ</t>
    </rPh>
    <phoneticPr fontId="1"/>
  </si>
  <si>
    <t>３．収支予算書（支出予定の概算金額を記入してください。）</t>
    <rPh sb="2" eb="4">
      <t>シュウシ</t>
    </rPh>
    <rPh sb="4" eb="7">
      <t>ヨサンショ</t>
    </rPh>
    <rPh sb="8" eb="10">
      <t>シシュツ</t>
    </rPh>
    <rPh sb="10" eb="12">
      <t>ヨテイ</t>
    </rPh>
    <rPh sb="13" eb="15">
      <t>ガイサン</t>
    </rPh>
    <rPh sb="15" eb="17">
      <t>キンガク</t>
    </rPh>
    <rPh sb="18" eb="20">
      <t>キニュウ</t>
    </rPh>
    <phoneticPr fontId="1"/>
  </si>
  <si>
    <t>４．行程表（別途添付してください。）</t>
    <rPh sb="2" eb="5">
      <t>コウテイヒョウ</t>
    </rPh>
    <rPh sb="6" eb="8">
      <t>ベット</t>
    </rPh>
    <rPh sb="8" eb="10">
      <t>テンプ</t>
    </rPh>
    <phoneticPr fontId="1"/>
  </si>
  <si>
    <t>修学旅行用</t>
    <rPh sb="0" eb="4">
      <t>シュウガクリョコウ</t>
    </rPh>
    <rPh sb="4" eb="5">
      <t>ヨウ</t>
    </rPh>
    <phoneticPr fontId="1"/>
  </si>
  <si>
    <t>修学旅行</t>
    <rPh sb="0" eb="4">
      <t>シュウガ</t>
    </rPh>
    <phoneticPr fontId="1"/>
  </si>
  <si>
    <t>令和6</t>
    <rPh sb="0" eb="2">
      <t>レイワ</t>
    </rPh>
    <phoneticPr fontId="1"/>
  </si>
  <si>
    <t>xx県立xx高等学校</t>
    <rPh sb="2" eb="4">
      <t>ケンリツ</t>
    </rPh>
    <rPh sb="6" eb="10">
      <t>コウトウガッコウ</t>
    </rPh>
    <phoneticPr fontId="1"/>
  </si>
  <si>
    <t>能美市団体旅行促進補助金交付申請書</t>
    <rPh sb="0" eb="3">
      <t>ノミシ</t>
    </rPh>
    <rPh sb="3" eb="5">
      <t>ダンタイ</t>
    </rPh>
    <rPh sb="5" eb="7">
      <t>リョコウ</t>
    </rPh>
    <rPh sb="7" eb="9">
      <t>ソクシン</t>
    </rPh>
    <rPh sb="9" eb="12">
      <t>ホジョキン</t>
    </rPh>
    <rPh sb="12" eb="14">
      <t>コウフ</t>
    </rPh>
    <rPh sb="14" eb="17">
      <t>シンセイショ</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</si>
</sst>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0_ "/>
    <numFmt numFmtId="178" formatCode="[$-411]ggge&quot;年&quot;m&quot;月&quot;d&quot;日&quot;;@"/>
  </numFmts>
  <fonts count="19">
    <font>
      <sz val="11"/>
      <color auto="1"/>
      <name val="ＭＳ 明朝"/>
      <family val="1"/>
    </font>
    <font>
      <sz val="6"/>
      <color auto="1"/>
      <name val="ＭＳ 明朝"/>
      <family val="1"/>
    </font>
    <font>
      <b/>
      <sz val="11"/>
      <color auto="1"/>
      <name val="ＭＳ 明朝"/>
      <family val="1"/>
    </font>
    <font>
      <sz val="12"/>
      <color auto="1"/>
      <name val="ＭＳ 明朝"/>
      <family val="1"/>
    </font>
    <font>
      <b/>
      <sz val="13"/>
      <color auto="1"/>
      <name val="ＭＳ 明朝"/>
      <family val="1"/>
    </font>
    <font>
      <sz val="10"/>
      <color auto="1"/>
      <name val="ＭＳ 明朝"/>
      <family val="1"/>
    </font>
    <font>
      <b/>
      <sz val="14"/>
      <color auto="1"/>
      <name val="ＭＳ 明朝"/>
      <family val="1"/>
    </font>
    <font>
      <sz val="11"/>
      <color auto="1"/>
      <name val="ＭＳ 明朝"/>
      <family val="1"/>
    </font>
    <font>
      <u/>
      <sz val="10"/>
      <color auto="1"/>
      <name val="ＭＳ 明朝"/>
      <family val="1"/>
    </font>
    <font>
      <u/>
      <sz val="11"/>
      <color auto="1"/>
      <name val="ＭＳ 明朝"/>
      <family val="1"/>
    </font>
    <font>
      <sz val="11"/>
      <color rgb="FFFF0000"/>
      <name val="ＭＳ 明朝"/>
      <family val="1"/>
    </font>
    <font>
      <b/>
      <sz val="11"/>
      <color theme="1"/>
      <name val="ＭＳ 明朝"/>
      <family val="1"/>
    </font>
    <font>
      <sz val="11"/>
      <color theme="1"/>
      <name val="ＭＳ 明朝"/>
      <family val="1"/>
    </font>
    <font>
      <b/>
      <sz val="13"/>
      <color theme="1"/>
      <name val="ＭＳ 明朝"/>
      <family val="1"/>
    </font>
    <font>
      <b/>
      <sz val="14"/>
      <color theme="1"/>
      <name val="ＭＳ 明朝"/>
      <family val="1"/>
    </font>
    <font>
      <sz val="12"/>
      <color rgb="FFFF0000"/>
      <name val="ＭＳ 明朝"/>
      <family val="1"/>
    </font>
    <font>
      <sz val="11"/>
      <color rgb="FFFF3300"/>
      <name val="ＭＳ 明朝"/>
      <family val="1"/>
    </font>
    <font>
      <b/>
      <sz val="11"/>
      <color rgb="FFFF0000"/>
      <name val="ＭＳ 明朝"/>
      <family val="1"/>
    </font>
    <font>
      <sz val="6"/>
      <color auto="1"/>
      <name val="游ゴシック"/>
      <family val="3"/>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4">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auto="1"/>
      </top>
      <bottom style="thin">
        <color indexed="64"/>
      </bottom>
      <diagonal/>
    </border>
    <border>
      <left style="thin">
        <color indexed="64"/>
      </left>
      <right/>
      <top/>
      <bottom style="thin">
        <color auto="1"/>
      </bottom>
      <diagonal/>
    </border>
    <border>
      <left style="thin">
        <color indexed="64"/>
      </left>
      <right/>
      <top style="thin">
        <color auto="1"/>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auto="1"/>
      </diagonal>
    </border>
    <border diagonalUp="1">
      <left style="thin">
        <color indexed="64"/>
      </left>
      <right/>
      <top/>
      <bottom style="thin">
        <color indexed="64"/>
      </bottom>
      <diagonal style="thin">
        <color auto="1"/>
      </diagonal>
    </border>
    <border>
      <left style="thin">
        <color rgb="FFFF0000"/>
      </left>
      <right/>
      <top style="thin">
        <color rgb="FFFF0000"/>
      </top>
      <bottom style="thin">
        <color rgb="FFFF0000"/>
      </bottom>
      <diagonal/>
    </border>
    <border>
      <left/>
      <right/>
      <top style="thin">
        <color indexed="64"/>
      </top>
      <bottom style="thin">
        <color indexed="64"/>
      </bottom>
      <diagonal/>
    </border>
    <border>
      <left/>
      <right/>
      <top/>
      <bottom style="thin">
        <color indexed="64"/>
      </bottom>
      <diagonal/>
    </border>
    <border diagonalUp="1">
      <left/>
      <right/>
      <top style="thin">
        <color indexed="64"/>
      </top>
      <bottom/>
      <diagonal style="thin">
        <color auto="1"/>
      </diagonal>
    </border>
    <border diagonalUp="1">
      <left/>
      <right/>
      <top/>
      <bottom style="thin">
        <color indexed="64"/>
      </bottom>
      <diagonal style="thin">
        <color auto="1"/>
      </diagonal>
    </border>
    <border>
      <left/>
      <right style="thin">
        <color rgb="FFFF0000"/>
      </right>
      <top style="thin">
        <color rgb="FFFF0000"/>
      </top>
      <bottom style="thin">
        <color rgb="FFFF0000"/>
      </bottom>
      <diagonal/>
    </border>
    <border>
      <left/>
      <right style="thin">
        <color indexed="64"/>
      </right>
      <top style="thin">
        <color indexed="64"/>
      </top>
      <bottom/>
      <diagonal/>
    </border>
    <border>
      <left/>
      <right style="thin">
        <color indexed="64"/>
      </right>
      <top/>
      <bottom style="thin">
        <color indexed="64"/>
      </bottom>
      <diagonal/>
    </border>
    <border>
      <left/>
      <right style="thin">
        <color auto="1"/>
      </right>
      <top style="thin">
        <color indexed="64"/>
      </top>
      <bottom/>
      <diagonal/>
    </border>
    <border>
      <left/>
      <right style="thin">
        <color indexed="64"/>
      </right>
      <top/>
      <bottom/>
      <diagonal/>
    </border>
    <border>
      <left/>
      <right/>
      <top style="thin">
        <color auto="1"/>
      </top>
      <bottom style="thin">
        <color indexed="64"/>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indexed="64"/>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indexed="64"/>
      </bottom>
      <diagonal/>
    </border>
    <border diagonalUp="1">
      <left/>
      <right style="thin">
        <color indexed="64"/>
      </right>
      <top style="thin">
        <color indexed="64"/>
      </top>
      <bottom/>
      <diagonal style="thin">
        <color auto="1"/>
      </diagonal>
    </border>
    <border diagonalUp="1">
      <left/>
      <right style="thin">
        <color indexed="64"/>
      </right>
      <top/>
      <bottom style="thin">
        <color indexed="64"/>
      </bottom>
      <diagonal style="thin">
        <color auto="1"/>
      </diagonal>
    </border>
    <border>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auto="1"/>
      </bottom>
      <diagonal/>
    </border>
    <border>
      <left/>
      <right style="thin">
        <color indexed="64"/>
      </right>
      <top style="thin">
        <color auto="1"/>
      </top>
      <bottom/>
      <diagonal/>
    </border>
  </borders>
  <cellStyleXfs count="2">
    <xf numFmtId="0" fontId="0" fillId="0" borderId="0"/>
    <xf numFmtId="38" fontId="7" fillId="0" borderId="0" applyFont="0" applyFill="0" applyBorder="0" applyAlignment="0" applyProtection="0">
      <alignment vertical="center"/>
    </xf>
  </cellStyleXfs>
  <cellXfs count="261">
    <xf numFmtId="0" fontId="0" fillId="0" borderId="0" xfId="0"/>
    <xf numFmtId="0" fontId="0" fillId="0" borderId="0" xfId="0" applyFont="1" applyFill="1" applyProtection="1">
      <protection locked="0"/>
    </xf>
    <xf numFmtId="0" fontId="0" fillId="0" borderId="0" xfId="0" applyFont="1" applyFill="1" applyProtection="1"/>
    <xf numFmtId="0" fontId="0" fillId="0" borderId="0" xfId="0" applyFont="1" applyFill="1" applyAlignment="1" applyProtection="1">
      <alignment vertical="center"/>
    </xf>
    <xf numFmtId="0" fontId="0" fillId="0" borderId="0" xfId="0" applyFont="1" applyFill="1" applyAlignment="1" applyProtection="1">
      <alignment horizontal="center" shrinkToFit="1"/>
    </xf>
    <xf numFmtId="0" fontId="2" fillId="0" borderId="0" xfId="0" applyFont="1" applyFill="1" applyAlignment="1" applyProtection="1">
      <alignment horizontal="left"/>
    </xf>
    <xf numFmtId="0" fontId="0" fillId="0" borderId="0" xfId="0" applyFont="1" applyFill="1" applyAlignment="1" applyProtection="1">
      <alignment horizontal="left"/>
    </xf>
    <xf numFmtId="0" fontId="0" fillId="0" borderId="0" xfId="0" applyFont="1" applyFill="1" applyAlignment="1" applyProtection="1"/>
    <xf numFmtId="0" fontId="0" fillId="0" borderId="0" xfId="0" applyFont="1" applyFill="1" applyBorder="1" applyAlignment="1" applyProtection="1">
      <alignment horizontal="left" shrinkToFit="1"/>
    </xf>
    <xf numFmtId="0" fontId="0" fillId="0" borderId="0" xfId="0" applyFont="1" applyFill="1" applyBorder="1" applyAlignment="1" applyProtection="1">
      <alignment shrinkToFit="1"/>
    </xf>
    <xf numFmtId="0" fontId="2" fillId="0" borderId="0" xfId="0" applyFont="1" applyFill="1" applyProtection="1"/>
    <xf numFmtId="0" fontId="0" fillId="0" borderId="0" xfId="0" applyFont="1" applyFill="1" applyAlignment="1" applyProtection="1">
      <alignment shrinkToFit="1"/>
    </xf>
    <xf numFmtId="0" fontId="3" fillId="0" borderId="0" xfId="0" applyFont="1" applyFill="1" applyBorder="1" applyAlignment="1" applyProtection="1">
      <alignment vertical="center"/>
    </xf>
    <xf numFmtId="0" fontId="0" fillId="0" borderId="0" xfId="0" applyFont="1" applyFill="1" applyBorder="1" applyProtection="1">
      <protection locked="0"/>
    </xf>
    <xf numFmtId="0" fontId="0" fillId="0" borderId="0" xfId="0" applyFont="1" applyFill="1" applyBorder="1" applyAlignment="1" applyProtection="1">
      <alignment vertical="center"/>
    </xf>
    <xf numFmtId="0" fontId="0" fillId="0" borderId="0" xfId="0" applyFont="1" applyFill="1" applyBorder="1" applyAlignment="1" applyProtection="1"/>
    <xf numFmtId="0" fontId="0" fillId="0" borderId="0" xfId="0" applyFont="1" applyFill="1" applyBorder="1" applyAlignment="1" applyProtection="1">
      <alignment horizontal="center"/>
    </xf>
    <xf numFmtId="0" fontId="0" fillId="0" borderId="0" xfId="0" applyFont="1" applyFill="1" applyAlignment="1" applyProtection="1">
      <alignment horizont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2" xfId="0"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shrinkToFit="1"/>
    </xf>
    <xf numFmtId="0" fontId="0" fillId="0" borderId="7" xfId="0" applyFont="1" applyFill="1" applyBorder="1" applyProtection="1"/>
    <xf numFmtId="0" fontId="0" fillId="0" borderId="0" xfId="0" applyFont="1" applyFill="1" applyAlignment="1" applyProtection="1">
      <alignment horizontal="left" vertical="center"/>
    </xf>
    <xf numFmtId="0" fontId="3" fillId="0" borderId="6"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0" fillId="0" borderId="9" xfId="0" applyFont="1" applyFill="1" applyBorder="1" applyAlignment="1" applyProtection="1">
      <alignment horizontal="center"/>
    </xf>
    <xf numFmtId="0" fontId="0" fillId="0" borderId="10" xfId="0" applyFont="1" applyFill="1" applyBorder="1" applyAlignment="1" applyProtection="1">
      <alignment horizontal="center"/>
    </xf>
    <xf numFmtId="0" fontId="0" fillId="0" borderId="1"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7" xfId="0" applyFont="1" applyFill="1" applyBorder="1" applyAlignment="1" applyProtection="1">
      <alignment horizontal="center"/>
    </xf>
    <xf numFmtId="0" fontId="4" fillId="0" borderId="11" xfId="0" applyFont="1" applyFill="1" applyBorder="1" applyAlignment="1" applyProtection="1">
      <alignment horizontal="center" vertical="center"/>
    </xf>
    <xf numFmtId="0" fontId="0" fillId="2" borderId="0" xfId="0" applyFont="1" applyFill="1" applyAlignment="1" applyProtection="1">
      <alignment horizontal="center" shrinkToFit="1"/>
      <protection locked="0"/>
    </xf>
    <xf numFmtId="0" fontId="3" fillId="0" borderId="7"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0" xfId="0"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shrinkToFit="1"/>
    </xf>
    <xf numFmtId="0" fontId="0" fillId="0" borderId="0" xfId="0" applyFont="1" applyFill="1" applyAlignment="1" applyProtection="1">
      <alignment horizontal="left" shrinkToFit="1"/>
    </xf>
    <xf numFmtId="0" fontId="5" fillId="0" borderId="0" xfId="0" applyFont="1" applyFill="1" applyAlignment="1" applyProtection="1">
      <alignment vertical="center"/>
    </xf>
    <xf numFmtId="0" fontId="0" fillId="0" borderId="14" xfId="0" applyFont="1" applyFill="1" applyBorder="1" applyAlignment="1" applyProtection="1">
      <alignment horizontal="center"/>
    </xf>
    <xf numFmtId="0" fontId="0" fillId="0" borderId="15" xfId="0" applyFont="1" applyFill="1" applyBorder="1" applyAlignment="1" applyProtection="1">
      <alignment horizontal="center"/>
    </xf>
    <xf numFmtId="0" fontId="0" fillId="0" borderId="7" xfId="0" applyFont="1" applyFill="1" applyBorder="1" applyAlignment="1" applyProtection="1">
      <alignment horizontal="center" vertical="center"/>
    </xf>
    <xf numFmtId="0" fontId="0" fillId="0" borderId="13"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6" fillId="0" borderId="0" xfId="0" applyFont="1" applyFill="1" applyAlignment="1" applyProtection="1"/>
    <xf numFmtId="0" fontId="4" fillId="0" borderId="0" xfId="0" applyFont="1" applyFill="1" applyBorder="1" applyAlignment="1" applyProtection="1">
      <alignment vertical="center"/>
    </xf>
    <xf numFmtId="0" fontId="6" fillId="0" borderId="0" xfId="0" applyFont="1" applyFill="1" applyAlignment="1" applyProtection="1">
      <alignment horizontal="center"/>
    </xf>
    <xf numFmtId="38" fontId="5" fillId="0" borderId="0" xfId="1" applyFont="1" applyFill="1" applyBorder="1" applyAlignment="1" applyProtection="1">
      <alignment horizontal="center"/>
    </xf>
    <xf numFmtId="0" fontId="5" fillId="0" borderId="0" xfId="0" applyFont="1" applyFill="1" applyAlignment="1" applyProtection="1">
      <alignment horizontal="left"/>
    </xf>
    <xf numFmtId="0" fontId="5" fillId="0" borderId="0" xfId="0" applyFont="1" applyFill="1" applyBorder="1" applyAlignment="1" applyProtection="1">
      <alignment horizontal="center" vertical="center"/>
    </xf>
    <xf numFmtId="38" fontId="0" fillId="0" borderId="13" xfId="1" applyFont="1" applyFill="1" applyBorder="1" applyAlignment="1" applyProtection="1">
      <alignment horizontal="center" vertical="center" shrinkToFit="1"/>
    </xf>
    <xf numFmtId="0" fontId="0" fillId="0" borderId="0" xfId="0" applyFont="1" applyFill="1" applyAlignment="1" applyProtection="1">
      <alignment horizontal="center" vertical="center"/>
    </xf>
    <xf numFmtId="0" fontId="0" fillId="0" borderId="17" xfId="0" applyFont="1" applyFill="1" applyBorder="1" applyAlignment="1" applyProtection="1">
      <alignment horizontal="center" vertical="center"/>
    </xf>
    <xf numFmtId="0" fontId="0" fillId="0" borderId="18" xfId="0" applyFont="1" applyFill="1" applyBorder="1" applyAlignment="1" applyProtection="1">
      <alignment horizontal="center" vertical="center"/>
    </xf>
    <xf numFmtId="0" fontId="6" fillId="0" borderId="0" xfId="0" applyFont="1" applyFill="1" applyBorder="1" applyAlignment="1" applyProtection="1"/>
    <xf numFmtId="0" fontId="3" fillId="0" borderId="19"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38" fontId="0" fillId="0" borderId="0" xfId="1" applyFont="1" applyFill="1" applyAlignment="1" applyProtection="1">
      <alignment horizontal="left" shrinkToFit="1"/>
    </xf>
    <xf numFmtId="38" fontId="0" fillId="0" borderId="0" xfId="1" applyFont="1" applyFill="1" applyBorder="1" applyAlignment="1" applyProtection="1"/>
    <xf numFmtId="38" fontId="0" fillId="0" borderId="8" xfId="1" applyFont="1" applyFill="1" applyBorder="1" applyAlignment="1" applyProtection="1">
      <alignment horizontal="center" vertical="center"/>
    </xf>
    <xf numFmtId="38" fontId="0" fillId="0" borderId="2" xfId="0" applyNumberFormat="1" applyFont="1" applyFill="1" applyBorder="1" applyAlignment="1" applyProtection="1">
      <alignment horizontal="center" vertical="center"/>
    </xf>
    <xf numFmtId="38" fontId="0" fillId="0" borderId="6" xfId="0" applyNumberFormat="1" applyFont="1" applyFill="1" applyBorder="1" applyAlignment="1" applyProtection="1">
      <alignment horizontal="center" vertical="center"/>
    </xf>
    <xf numFmtId="0" fontId="3" fillId="2" borderId="25"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protection locked="0"/>
    </xf>
    <xf numFmtId="0" fontId="0" fillId="2" borderId="6" xfId="0" applyFont="1" applyFill="1" applyBorder="1" applyAlignment="1" applyProtection="1">
      <alignment horizontal="center" vertical="center"/>
      <protection locked="0"/>
    </xf>
    <xf numFmtId="0" fontId="0" fillId="0" borderId="2" xfId="0" applyFont="1" applyFill="1" applyBorder="1" applyProtection="1"/>
    <xf numFmtId="0" fontId="0" fillId="0" borderId="6" xfId="0" applyFont="1" applyFill="1" applyBorder="1" applyAlignment="1" applyProtection="1">
      <alignment vertical="center"/>
    </xf>
    <xf numFmtId="0" fontId="3" fillId="2" borderId="28"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xf>
    <xf numFmtId="0" fontId="3" fillId="2" borderId="2" xfId="0" applyFont="1" applyFill="1" applyBorder="1" applyAlignment="1" applyProtection="1">
      <alignment horizontal="center" vertical="center"/>
      <protection locked="0"/>
    </xf>
    <xf numFmtId="38" fontId="8" fillId="0" borderId="0" xfId="1" applyFont="1" applyFill="1" applyBorder="1" applyAlignment="1" applyProtection="1">
      <alignment horizontal="center" vertical="center"/>
    </xf>
    <xf numFmtId="38" fontId="0" fillId="0" borderId="0" xfId="0" applyNumberFormat="1" applyFont="1" applyFill="1" applyBorder="1" applyAlignment="1" applyProtection="1">
      <alignment horizontal="center" vertical="center"/>
    </xf>
    <xf numFmtId="38" fontId="0" fillId="0" borderId="13" xfId="0" applyNumberFormat="1" applyFont="1" applyFill="1" applyBorder="1" applyAlignment="1" applyProtection="1">
      <alignment horizontal="center" vertical="center"/>
    </xf>
    <xf numFmtId="176" fontId="0" fillId="0" borderId="0" xfId="0" applyNumberFormat="1" applyFont="1" applyFill="1" applyBorder="1" applyAlignment="1" applyProtection="1"/>
    <xf numFmtId="0" fontId="3" fillId="2" borderId="7"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0" fillId="0" borderId="1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xf>
    <xf numFmtId="38" fontId="9" fillId="0" borderId="0" xfId="1" applyFont="1" applyFill="1" applyBorder="1" applyAlignment="1" applyProtection="1">
      <alignment horizontal="center"/>
    </xf>
    <xf numFmtId="0" fontId="0" fillId="0" borderId="0" xfId="0" applyFont="1" applyFill="1" applyBorder="1" applyAlignment="1" applyProtection="1">
      <alignment horizontal="distributed" vertical="center"/>
    </xf>
    <xf numFmtId="0" fontId="0" fillId="0" borderId="0" xfId="0" applyFont="1" applyFill="1" applyBorder="1" applyAlignment="1" applyProtection="1">
      <alignment horizontal="distributed" vertical="center" wrapText="1"/>
    </xf>
    <xf numFmtId="0" fontId="0" fillId="2" borderId="7"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0" fillId="2" borderId="13" xfId="0" applyFont="1" applyFill="1" applyBorder="1" applyAlignment="1" applyProtection="1">
      <alignment horizontal="center" vertical="center"/>
      <protection locked="0"/>
    </xf>
    <xf numFmtId="38" fontId="0" fillId="0" borderId="13" xfId="1" applyFont="1" applyFill="1" applyBorder="1" applyAlignment="1" applyProtection="1">
      <alignment horizontal="center"/>
    </xf>
    <xf numFmtId="0" fontId="0" fillId="0" borderId="0" xfId="0" applyFont="1" applyFill="1" applyBorder="1" applyAlignment="1" applyProtection="1">
      <alignment horizontal="left" vertical="center" shrinkToFit="1"/>
    </xf>
    <xf numFmtId="0" fontId="3" fillId="0" borderId="17"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0" fillId="0" borderId="30" xfId="0" applyFont="1" applyFill="1" applyBorder="1" applyAlignment="1" applyProtection="1">
      <alignment horizontal="center"/>
    </xf>
    <xf numFmtId="0" fontId="0" fillId="0" borderId="31" xfId="0" applyFont="1" applyFill="1" applyBorder="1" applyAlignment="1" applyProtection="1">
      <alignment horizontal="center"/>
    </xf>
    <xf numFmtId="38" fontId="0" fillId="0" borderId="20" xfId="0" applyNumberFormat="1" applyFont="1" applyFill="1" applyBorder="1" applyAlignment="1" applyProtection="1">
      <alignment horizontal="center" vertical="center"/>
    </xf>
    <xf numFmtId="38" fontId="0" fillId="0" borderId="18" xfId="0" applyNumberFormat="1" applyFont="1" applyFill="1" applyBorder="1" applyAlignment="1" applyProtection="1">
      <alignment horizontal="center" vertical="center"/>
    </xf>
    <xf numFmtId="0" fontId="0" fillId="0" borderId="13" xfId="0" applyFont="1" applyFill="1" applyBorder="1" applyProtection="1"/>
    <xf numFmtId="0" fontId="2" fillId="0" borderId="0" xfId="0" applyFont="1" applyFill="1" applyAlignment="1" applyProtection="1">
      <alignment vertical="center"/>
    </xf>
    <xf numFmtId="0" fontId="3" fillId="0" borderId="32"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0" xfId="0" applyFont="1" applyFill="1" applyAlignment="1" applyProtection="1">
      <alignment horizontal="right"/>
    </xf>
    <xf numFmtId="0" fontId="0" fillId="0" borderId="20" xfId="0" applyFont="1" applyFill="1" applyBorder="1" applyAlignment="1" applyProtection="1">
      <alignment vertical="center"/>
    </xf>
    <xf numFmtId="0" fontId="0" fillId="0" borderId="0" xfId="0" applyFont="1" applyFill="1" applyBorder="1" applyProtection="1"/>
    <xf numFmtId="38" fontId="0" fillId="2" borderId="7" xfId="1" applyFont="1" applyFill="1" applyBorder="1" applyAlignment="1" applyProtection="1">
      <alignment horizontal="center" vertical="center"/>
      <protection locked="0"/>
    </xf>
    <xf numFmtId="38" fontId="0" fillId="2" borderId="13" xfId="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left" vertical="center"/>
    </xf>
    <xf numFmtId="177" fontId="0" fillId="0" borderId="0" xfId="0" applyNumberFormat="1" applyFont="1" applyFill="1" applyAlignment="1" applyProtection="1">
      <alignment horizontal="center" vertical="center"/>
    </xf>
    <xf numFmtId="0" fontId="0" fillId="2" borderId="0" xfId="0" applyFont="1" applyFill="1" applyBorder="1" applyAlignment="1" applyProtection="1">
      <alignment horizontal="center"/>
      <protection locked="0"/>
    </xf>
    <xf numFmtId="0" fontId="0" fillId="2" borderId="33" xfId="0" applyFont="1" applyFill="1" applyBorder="1" applyAlignment="1" applyProtection="1">
      <alignment horizontal="center" vertical="center"/>
      <protection locked="0"/>
    </xf>
    <xf numFmtId="0" fontId="0" fillId="2" borderId="34" xfId="0" applyFont="1" applyFill="1" applyBorder="1" applyAlignment="1" applyProtection="1">
      <alignment horizontal="left" vertical="center" shrinkToFit="1"/>
      <protection locked="0"/>
    </xf>
    <xf numFmtId="0" fontId="2" fillId="0" borderId="0" xfId="0" applyFont="1" applyFill="1" applyAlignment="1" applyProtection="1">
      <alignment horizontal="center" vertical="center"/>
    </xf>
    <xf numFmtId="0" fontId="0" fillId="2" borderId="12" xfId="0" applyFont="1" applyFill="1" applyBorder="1" applyAlignment="1" applyProtection="1">
      <alignment horizontal="left" vertical="center" shrinkToFit="1"/>
      <protection locked="0"/>
    </xf>
    <xf numFmtId="0" fontId="0" fillId="0" borderId="7" xfId="0" applyFont="1" applyFill="1" applyBorder="1" applyAlignment="1" applyProtection="1">
      <alignment vertical="center"/>
    </xf>
    <xf numFmtId="38" fontId="0" fillId="0" borderId="0" xfId="1" applyFont="1" applyFill="1" applyBorder="1" applyAlignment="1" applyProtection="1">
      <alignment horizontal="center" vertical="center" shrinkToFit="1"/>
    </xf>
    <xf numFmtId="0" fontId="0" fillId="0" borderId="23"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49" fontId="0" fillId="2" borderId="33" xfId="0" applyNumberFormat="1" applyFont="1" applyFill="1" applyBorder="1" applyAlignment="1" applyProtection="1">
      <alignment horizontal="center" vertical="center"/>
      <protection locked="0"/>
    </xf>
    <xf numFmtId="0" fontId="0" fillId="2" borderId="7" xfId="0" applyFont="1" applyFill="1" applyBorder="1" applyAlignment="1" applyProtection="1">
      <alignment vertical="center"/>
    </xf>
    <xf numFmtId="0" fontId="0" fillId="2" borderId="13" xfId="0" applyFont="1" applyFill="1" applyBorder="1" applyAlignment="1" applyProtection="1">
      <alignment vertical="center"/>
    </xf>
    <xf numFmtId="38" fontId="0" fillId="0" borderId="0" xfId="1" applyFont="1" applyFill="1" applyBorder="1" applyAlignment="1" applyProtection="1">
      <alignment vertical="center" shrinkToFit="1"/>
    </xf>
    <xf numFmtId="38" fontId="0" fillId="0" borderId="0" xfId="1" applyFont="1" applyFill="1" applyBorder="1" applyAlignment="1" applyProtection="1">
      <alignment vertical="center"/>
    </xf>
    <xf numFmtId="38" fontId="2" fillId="0" borderId="35" xfId="0" applyNumberFormat="1" applyFont="1" applyFill="1" applyBorder="1" applyAlignment="1" applyProtection="1">
      <alignment horizontal="center" vertical="center"/>
    </xf>
    <xf numFmtId="0" fontId="2" fillId="0" borderId="36" xfId="0" applyFont="1" applyFill="1" applyBorder="1" applyAlignment="1" applyProtection="1">
      <alignment horizontal="center" vertical="center"/>
    </xf>
    <xf numFmtId="0" fontId="10" fillId="0" borderId="0" xfId="0" applyFont="1" applyFill="1" applyProtection="1"/>
    <xf numFmtId="38" fontId="0" fillId="2" borderId="27" xfId="1" applyFont="1" applyFill="1" applyBorder="1" applyAlignment="1" applyProtection="1">
      <alignment horizontal="center" vertical="center"/>
      <protection locked="0"/>
    </xf>
    <xf numFmtId="38" fontId="0" fillId="2" borderId="26" xfId="1" applyFont="1" applyFill="1" applyBorder="1" applyAlignment="1" applyProtection="1">
      <alignment horizontal="center" vertical="center"/>
      <protection locked="0"/>
    </xf>
    <xf numFmtId="38" fontId="0" fillId="0" borderId="27" xfId="0" applyNumberFormat="1" applyFont="1" applyFill="1" applyBorder="1" applyAlignment="1" applyProtection="1">
      <alignment horizontal="center" vertical="center"/>
    </xf>
    <xf numFmtId="38" fontId="0" fillId="0" borderId="26" xfId="1" applyFont="1" applyFill="1" applyBorder="1" applyAlignment="1" applyProtection="1">
      <alignment horizontal="center" vertical="center"/>
    </xf>
    <xf numFmtId="0" fontId="0" fillId="2" borderId="0" xfId="0" applyNumberFormat="1" applyFont="1" applyFill="1" applyAlignment="1" applyProtection="1">
      <alignment horizontal="center" vertical="center"/>
      <protection locked="0"/>
    </xf>
    <xf numFmtId="0" fontId="2" fillId="0" borderId="37" xfId="0" applyFont="1" applyFill="1" applyBorder="1" applyAlignment="1" applyProtection="1">
      <alignment horizontal="center" vertical="center"/>
    </xf>
    <xf numFmtId="0" fontId="2" fillId="0" borderId="38" xfId="0" applyFont="1" applyFill="1" applyBorder="1" applyAlignment="1" applyProtection="1">
      <alignment horizontal="center" vertical="center"/>
    </xf>
    <xf numFmtId="38" fontId="0" fillId="0" borderId="7" xfId="1" applyFont="1" applyFill="1" applyBorder="1" applyAlignment="1" applyProtection="1">
      <alignment horizontal="center" vertical="center"/>
    </xf>
    <xf numFmtId="178" fontId="0" fillId="0" borderId="0" xfId="0" applyNumberFormat="1" applyFont="1" applyFill="1" applyAlignment="1" applyProtection="1">
      <alignment vertical="center"/>
    </xf>
    <xf numFmtId="0" fontId="3" fillId="0" borderId="13" xfId="0" applyFont="1" applyFill="1" applyBorder="1" applyAlignment="1" applyProtection="1">
      <alignment horizontal="center" vertical="center"/>
      <protection locked="0"/>
    </xf>
    <xf numFmtId="0" fontId="2" fillId="0" borderId="39" xfId="0" applyFont="1" applyFill="1" applyBorder="1" applyAlignment="1" applyProtection="1">
      <alignment horizontal="center" vertical="center"/>
    </xf>
    <xf numFmtId="0" fontId="2" fillId="0" borderId="40" xfId="0" applyFont="1" applyFill="1" applyBorder="1" applyAlignment="1" applyProtection="1">
      <alignment horizontal="center" vertical="center"/>
    </xf>
    <xf numFmtId="0" fontId="0" fillId="2" borderId="41" xfId="0" applyFont="1" applyFill="1" applyBorder="1" applyAlignment="1" applyProtection="1">
      <alignment horizontal="left" vertical="center" shrinkToFit="1"/>
      <protection locked="0"/>
    </xf>
    <xf numFmtId="0" fontId="3" fillId="2" borderId="17" xfId="0" applyFont="1" applyFill="1" applyBorder="1" applyAlignment="1" applyProtection="1">
      <alignment horizontal="center" vertical="center"/>
      <protection locked="0"/>
    </xf>
    <xf numFmtId="0" fontId="3" fillId="2" borderId="42" xfId="0" applyFont="1" applyFill="1" applyBorder="1" applyAlignment="1" applyProtection="1">
      <alignment horizontal="center" vertical="center"/>
      <protection locked="0"/>
    </xf>
    <xf numFmtId="0" fontId="3" fillId="0" borderId="43"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0" fillId="0" borderId="20" xfId="0" applyFont="1" applyFill="1" applyBorder="1" applyProtection="1"/>
    <xf numFmtId="0" fontId="0" fillId="0" borderId="18" xfId="0" applyFont="1" applyFill="1" applyBorder="1" applyProtection="1"/>
    <xf numFmtId="0" fontId="3" fillId="2" borderId="20"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0" fillId="0" borderId="17" xfId="0" applyFont="1" applyFill="1" applyBorder="1" applyAlignment="1" applyProtection="1">
      <alignment vertical="center"/>
    </xf>
    <xf numFmtId="0" fontId="0" fillId="0" borderId="18" xfId="0" applyFont="1" applyFill="1" applyBorder="1" applyAlignment="1" applyProtection="1">
      <alignment vertical="center"/>
    </xf>
    <xf numFmtId="38" fontId="0" fillId="2" borderId="23" xfId="1" applyFont="1" applyFill="1" applyBorder="1" applyAlignment="1" applyProtection="1">
      <alignment horizontal="center" vertical="center"/>
      <protection locked="0"/>
    </xf>
    <xf numFmtId="38" fontId="0" fillId="2" borderId="24" xfId="1" applyFont="1" applyFill="1" applyBorder="1" applyAlignment="1" applyProtection="1">
      <alignment horizontal="center" vertical="center"/>
      <protection locked="0"/>
    </xf>
    <xf numFmtId="38" fontId="0" fillId="0" borderId="23" xfId="1" applyFont="1" applyFill="1" applyBorder="1" applyAlignment="1" applyProtection="1">
      <alignment horizontal="center" vertical="center"/>
    </xf>
    <xf numFmtId="38" fontId="0" fillId="0" borderId="24" xfId="1" applyFont="1" applyFill="1" applyBorder="1" applyAlignment="1" applyProtection="1">
      <alignment horizontal="center" vertical="center"/>
    </xf>
    <xf numFmtId="0" fontId="2" fillId="0" borderId="0" xfId="0" applyFont="1" applyFill="1" applyAlignment="1" applyProtection="1">
      <alignment vertical="center"/>
      <protection locked="0"/>
    </xf>
    <xf numFmtId="0" fontId="2" fillId="0" borderId="0" xfId="0" applyFont="1" applyFill="1" applyAlignment="1" applyProtection="1">
      <alignment wrapText="1"/>
      <protection locked="0"/>
    </xf>
    <xf numFmtId="0" fontId="0" fillId="0" borderId="2" xfId="0" applyFont="1" applyFill="1" applyBorder="1" applyProtection="1">
      <protection locked="0"/>
    </xf>
    <xf numFmtId="0" fontId="0" fillId="0" borderId="0" xfId="0" applyNumberFormat="1" applyFont="1" applyFill="1" applyAlignment="1" applyProtection="1">
      <alignment horizontal="center" vertical="center"/>
      <protection locked="0"/>
    </xf>
    <xf numFmtId="0" fontId="0" fillId="0" borderId="0" xfId="0" applyFont="1" applyFill="1" applyAlignment="1" applyProtection="1">
      <alignment vertical="center"/>
      <protection locked="0"/>
    </xf>
    <xf numFmtId="0" fontId="11" fillId="0" borderId="0" xfId="0" applyFont="1" applyFill="1" applyProtection="1"/>
    <xf numFmtId="0" fontId="0" fillId="3" borderId="0" xfId="0" applyFont="1" applyFill="1" applyBorder="1" applyAlignment="1" applyProtection="1">
      <alignment vertical="center"/>
    </xf>
    <xf numFmtId="0" fontId="0" fillId="3" borderId="0" xfId="0" applyFont="1" applyFill="1" applyBorder="1" applyAlignment="1" applyProtection="1"/>
    <xf numFmtId="0" fontId="0" fillId="3" borderId="8" xfId="0" applyFont="1" applyFill="1" applyBorder="1" applyAlignment="1" applyProtection="1">
      <alignment horizontal="center" vertical="center"/>
    </xf>
    <xf numFmtId="0" fontId="0" fillId="3" borderId="9" xfId="0" applyFont="1" applyFill="1" applyBorder="1" applyAlignment="1" applyProtection="1">
      <alignment horizontal="center"/>
    </xf>
    <xf numFmtId="0" fontId="0" fillId="3" borderId="10" xfId="0" applyFont="1" applyFill="1" applyBorder="1" applyAlignment="1" applyProtection="1">
      <alignment horizontal="center"/>
    </xf>
    <xf numFmtId="0" fontId="0" fillId="3" borderId="1" xfId="0" applyFont="1" applyFill="1" applyBorder="1" applyAlignment="1" applyProtection="1">
      <alignment horizontal="center" vertical="center"/>
    </xf>
    <xf numFmtId="0" fontId="0" fillId="3" borderId="6" xfId="0" applyFont="1" applyFill="1" applyBorder="1" applyAlignment="1" applyProtection="1">
      <alignment horizontal="center" vertical="center"/>
    </xf>
    <xf numFmtId="0" fontId="10" fillId="2" borderId="0" xfId="0" applyFont="1" applyFill="1" applyAlignment="1" applyProtection="1">
      <alignment horizontal="center" shrinkToFit="1"/>
      <protection locked="0"/>
    </xf>
    <xf numFmtId="0" fontId="0" fillId="3" borderId="14" xfId="0" applyFont="1" applyFill="1" applyBorder="1" applyAlignment="1" applyProtection="1">
      <alignment horizontal="center"/>
    </xf>
    <xf numFmtId="0" fontId="0" fillId="3" borderId="15" xfId="0" applyFont="1" applyFill="1" applyBorder="1" applyAlignment="1" applyProtection="1">
      <alignment horizontal="center"/>
    </xf>
    <xf numFmtId="0" fontId="0" fillId="3" borderId="7" xfId="0" applyFont="1" applyFill="1" applyBorder="1" applyAlignment="1" applyProtection="1">
      <alignment horizontal="center" vertical="center"/>
    </xf>
    <xf numFmtId="0" fontId="0" fillId="3" borderId="13" xfId="0" applyFont="1" applyFill="1" applyBorder="1" applyAlignment="1" applyProtection="1">
      <alignment horizontal="center" vertical="center"/>
    </xf>
    <xf numFmtId="0" fontId="12" fillId="0" borderId="0" xfId="0" applyFont="1" applyFill="1" applyBorder="1" applyAlignment="1" applyProtection="1">
      <alignment horizontal="left" shrinkToFit="1"/>
    </xf>
    <xf numFmtId="0" fontId="13" fillId="0" borderId="0" xfId="0" applyFont="1" applyFill="1" applyBorder="1" applyAlignment="1" applyProtection="1">
      <alignment vertical="center"/>
    </xf>
    <xf numFmtId="0" fontId="0" fillId="3" borderId="17" xfId="0" applyFont="1" applyFill="1" applyBorder="1" applyAlignment="1" applyProtection="1">
      <alignment horizontal="center" vertical="center"/>
    </xf>
    <xf numFmtId="0" fontId="0" fillId="3" borderId="18" xfId="0" applyFont="1" applyFill="1" applyBorder="1" applyAlignment="1" applyProtection="1">
      <alignment horizontal="center" vertical="center"/>
    </xf>
    <xf numFmtId="0" fontId="14" fillId="0" borderId="0" xfId="0" applyFont="1" applyFill="1" applyBorder="1" applyAlignment="1" applyProtection="1"/>
    <xf numFmtId="38" fontId="0" fillId="3" borderId="8" xfId="0" applyNumberFormat="1" applyFont="1" applyFill="1" applyBorder="1" applyAlignment="1" applyProtection="1">
      <alignment horizontal="center" vertical="center"/>
    </xf>
    <xf numFmtId="38" fontId="0" fillId="3" borderId="2" xfId="0" applyNumberFormat="1" applyFont="1" applyFill="1" applyBorder="1" applyAlignment="1" applyProtection="1">
      <alignment horizontal="center" vertical="center"/>
    </xf>
    <xf numFmtId="38" fontId="0" fillId="3" borderId="6" xfId="0" applyNumberFormat="1" applyFont="1" applyFill="1" applyBorder="1" applyAlignment="1" applyProtection="1">
      <alignment horizontal="center" vertical="center"/>
    </xf>
    <xf numFmtId="0" fontId="15" fillId="2" borderId="25" xfId="0" applyFont="1" applyFill="1" applyBorder="1" applyAlignment="1" applyProtection="1">
      <alignment horizontal="center" vertical="center"/>
      <protection locked="0"/>
    </xf>
    <xf numFmtId="0" fontId="15" fillId="2" borderId="26"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0" fillId="3" borderId="2" xfId="0" applyFont="1" applyFill="1" applyBorder="1" applyProtection="1"/>
    <xf numFmtId="0" fontId="0" fillId="3" borderId="6" xfId="0" applyFont="1" applyFill="1" applyBorder="1" applyAlignment="1" applyProtection="1">
      <alignment vertical="center"/>
    </xf>
    <xf numFmtId="0" fontId="15" fillId="2" borderId="28" xfId="0" applyFont="1" applyFill="1" applyBorder="1" applyAlignment="1" applyProtection="1">
      <alignment horizontal="center" vertical="center"/>
      <protection locked="0"/>
    </xf>
    <xf numFmtId="0" fontId="15" fillId="2" borderId="29" xfId="0" applyFont="1" applyFill="1" applyBorder="1" applyAlignment="1" applyProtection="1">
      <alignment horizontal="center" vertical="center"/>
      <protection locked="0"/>
    </xf>
    <xf numFmtId="0" fontId="0" fillId="3" borderId="2" xfId="0" applyFont="1" applyFill="1" applyBorder="1" applyAlignment="1" applyProtection="1">
      <alignment horizontal="center" vertical="center"/>
    </xf>
    <xf numFmtId="0" fontId="15" fillId="2" borderId="2" xfId="0" applyFont="1" applyFill="1" applyBorder="1" applyAlignment="1" applyProtection="1">
      <alignment horizontal="center" vertical="center"/>
      <protection locked="0"/>
    </xf>
    <xf numFmtId="38" fontId="0" fillId="3" borderId="0" xfId="0" applyNumberFormat="1" applyFont="1" applyFill="1" applyBorder="1" applyAlignment="1" applyProtection="1">
      <alignment horizontal="center" vertical="center"/>
    </xf>
    <xf numFmtId="38" fontId="0" fillId="3" borderId="13" xfId="0" applyNumberFormat="1" applyFont="1" applyFill="1" applyBorder="1" applyAlignment="1" applyProtection="1">
      <alignment horizontal="center" vertical="center"/>
    </xf>
    <xf numFmtId="0" fontId="15" fillId="2" borderId="7" xfId="0" applyFont="1" applyFill="1" applyBorder="1" applyAlignment="1" applyProtection="1">
      <alignment horizontal="center" vertical="center"/>
      <protection locked="0"/>
    </xf>
    <xf numFmtId="0" fontId="15" fillId="2" borderId="13" xfId="0" applyFont="1" applyFill="1" applyBorder="1" applyAlignment="1" applyProtection="1">
      <alignment horizontal="center" vertical="center"/>
      <protection locked="0"/>
    </xf>
    <xf numFmtId="0" fontId="0" fillId="3" borderId="13" xfId="0" applyFont="1" applyFill="1" applyBorder="1" applyAlignment="1" applyProtection="1">
      <alignment vertical="center"/>
    </xf>
    <xf numFmtId="0" fontId="15" fillId="2" borderId="0"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xf>
    <xf numFmtId="0" fontId="10" fillId="2" borderId="7"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0" fillId="3" borderId="30" xfId="0" applyFont="1" applyFill="1" applyBorder="1" applyAlignment="1" applyProtection="1">
      <alignment horizontal="center"/>
    </xf>
    <xf numFmtId="0" fontId="0" fillId="3" borderId="31" xfId="0" applyFont="1" applyFill="1" applyBorder="1" applyAlignment="1" applyProtection="1">
      <alignment horizontal="center"/>
    </xf>
    <xf numFmtId="38" fontId="0" fillId="3" borderId="20" xfId="0" applyNumberFormat="1" applyFont="1" applyFill="1" applyBorder="1" applyAlignment="1" applyProtection="1">
      <alignment horizontal="center" vertical="center"/>
    </xf>
    <xf numFmtId="38" fontId="0" fillId="3" borderId="18" xfId="0" applyNumberFormat="1" applyFont="1" applyFill="1" applyBorder="1" applyAlignment="1" applyProtection="1">
      <alignment horizontal="center" vertical="center"/>
    </xf>
    <xf numFmtId="0" fontId="0" fillId="3" borderId="32" xfId="0" applyFont="1" applyFill="1" applyBorder="1" applyAlignment="1" applyProtection="1">
      <alignment horizontal="center" vertical="center"/>
    </xf>
    <xf numFmtId="0" fontId="0" fillId="3" borderId="22" xfId="0"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0" fontId="12" fillId="0" borderId="13" xfId="0" applyFont="1" applyFill="1" applyBorder="1" applyAlignment="1" applyProtection="1">
      <alignment horizontal="center" vertical="center"/>
    </xf>
    <xf numFmtId="0" fontId="0" fillId="3" borderId="0" xfId="0" applyFont="1" applyFill="1" applyBorder="1" applyProtection="1"/>
    <xf numFmtId="38" fontId="10" fillId="2" borderId="7" xfId="1" applyFont="1" applyFill="1" applyBorder="1" applyAlignment="1" applyProtection="1">
      <alignment horizontal="center" vertical="center"/>
      <protection locked="0"/>
    </xf>
    <xf numFmtId="38" fontId="10" fillId="2" borderId="13" xfId="1" applyFont="1" applyFill="1" applyBorder="1" applyAlignment="1" applyProtection="1">
      <alignment horizontal="center" vertical="center"/>
      <protection locked="0"/>
    </xf>
    <xf numFmtId="0" fontId="10" fillId="2" borderId="0" xfId="0" applyFont="1" applyFill="1" applyBorder="1" applyAlignment="1" applyProtection="1">
      <alignment horizontal="center"/>
      <protection locked="0"/>
    </xf>
    <xf numFmtId="0" fontId="10" fillId="2" borderId="33" xfId="0" applyFont="1" applyFill="1" applyBorder="1" applyAlignment="1" applyProtection="1">
      <alignment horizontal="center" vertical="center"/>
      <protection locked="0"/>
    </xf>
    <xf numFmtId="0" fontId="10" fillId="2" borderId="34" xfId="0" applyFont="1" applyFill="1" applyBorder="1" applyAlignment="1" applyProtection="1">
      <alignment horizontal="left" vertical="center" shrinkToFit="1"/>
      <protection locked="0"/>
    </xf>
    <xf numFmtId="0" fontId="10" fillId="2" borderId="12" xfId="0" applyFont="1" applyFill="1" applyBorder="1" applyAlignment="1" applyProtection="1">
      <alignment horizontal="left" vertical="center" shrinkToFit="1"/>
      <protection locked="0"/>
    </xf>
    <xf numFmtId="0" fontId="0" fillId="3" borderId="23" xfId="0" applyFont="1" applyFill="1" applyBorder="1" applyAlignment="1" applyProtection="1">
      <alignment horizontal="center" vertical="center"/>
    </xf>
    <xf numFmtId="0" fontId="0" fillId="3" borderId="20" xfId="0" applyFont="1" applyFill="1" applyBorder="1" applyAlignment="1" applyProtection="1">
      <alignment horizontal="center" vertical="center"/>
    </xf>
    <xf numFmtId="0" fontId="0" fillId="3" borderId="24" xfId="0" applyFont="1" applyFill="1" applyBorder="1" applyAlignment="1" applyProtection="1">
      <alignment horizontal="center" vertical="center"/>
    </xf>
    <xf numFmtId="49" fontId="10" fillId="2" borderId="33" xfId="0" applyNumberFormat="1" applyFont="1" applyFill="1" applyBorder="1" applyAlignment="1" applyProtection="1">
      <alignment horizontal="center" vertical="center"/>
      <protection locked="0"/>
    </xf>
    <xf numFmtId="0" fontId="10" fillId="2" borderId="7" xfId="0" applyFont="1" applyFill="1" applyBorder="1" applyAlignment="1" applyProtection="1">
      <alignment vertical="center"/>
    </xf>
    <xf numFmtId="0" fontId="10" fillId="2" borderId="13" xfId="0" applyFont="1" applyFill="1" applyBorder="1" applyAlignment="1" applyProtection="1">
      <alignment vertical="center"/>
    </xf>
    <xf numFmtId="0" fontId="16" fillId="0" borderId="0" xfId="0" applyFont="1" applyFill="1" applyProtection="1"/>
    <xf numFmtId="38" fontId="10" fillId="2" borderId="27" xfId="1" applyFont="1" applyFill="1" applyBorder="1" applyAlignment="1" applyProtection="1">
      <alignment horizontal="center" vertical="center"/>
      <protection locked="0"/>
    </xf>
    <xf numFmtId="38" fontId="10" fillId="2" borderId="26" xfId="1" applyFont="1" applyFill="1" applyBorder="1" applyAlignment="1" applyProtection="1">
      <alignment horizontal="center" vertical="center"/>
      <protection locked="0"/>
    </xf>
    <xf numFmtId="38" fontId="0" fillId="3" borderId="27" xfId="0" applyNumberFormat="1" applyFont="1" applyFill="1" applyBorder="1" applyAlignment="1" applyProtection="1">
      <alignment horizontal="center" vertical="center"/>
    </xf>
    <xf numFmtId="38" fontId="0" fillId="3" borderId="26" xfId="1" applyFont="1" applyFill="1" applyBorder="1" applyAlignment="1" applyProtection="1">
      <alignment horizontal="center" vertical="center"/>
    </xf>
    <xf numFmtId="0" fontId="10" fillId="2" borderId="0" xfId="0" applyNumberFormat="1" applyFont="1" applyFill="1" applyAlignment="1" applyProtection="1">
      <alignment horizontal="center" vertical="center"/>
      <protection locked="0"/>
    </xf>
    <xf numFmtId="38" fontId="0" fillId="3" borderId="7" xfId="1" applyFont="1" applyFill="1" applyBorder="1" applyAlignment="1" applyProtection="1">
      <alignment horizontal="center" vertical="center"/>
    </xf>
    <xf numFmtId="0" fontId="0" fillId="3" borderId="7" xfId="0" applyFont="1" applyFill="1" applyBorder="1" applyAlignment="1" applyProtection="1">
      <alignment vertical="center"/>
    </xf>
    <xf numFmtId="0" fontId="10" fillId="2" borderId="41" xfId="0" applyFont="1" applyFill="1" applyBorder="1" applyAlignment="1" applyProtection="1">
      <alignment horizontal="left" vertical="center" shrinkToFit="1"/>
      <protection locked="0"/>
    </xf>
    <xf numFmtId="0" fontId="15" fillId="2" borderId="17" xfId="0" applyFont="1" applyFill="1" applyBorder="1" applyAlignment="1" applyProtection="1">
      <alignment horizontal="center" vertical="center"/>
      <protection locked="0"/>
    </xf>
    <xf numFmtId="0" fontId="15" fillId="2" borderId="42" xfId="0" applyFont="1" applyFill="1" applyBorder="1" applyAlignment="1" applyProtection="1">
      <alignment horizontal="center" vertical="center"/>
      <protection locked="0"/>
    </xf>
    <xf numFmtId="0" fontId="12" fillId="0" borderId="17" xfId="0" applyFont="1" applyFill="1" applyBorder="1" applyAlignment="1" applyProtection="1">
      <alignment horizontal="center" vertical="center"/>
    </xf>
    <xf numFmtId="0" fontId="12" fillId="0" borderId="18" xfId="0" applyFont="1" applyFill="1" applyBorder="1" applyAlignment="1" applyProtection="1">
      <alignment horizontal="center" vertical="center"/>
    </xf>
    <xf numFmtId="0" fontId="0" fillId="3" borderId="20" xfId="0" applyFont="1" applyFill="1" applyBorder="1" applyProtection="1"/>
    <xf numFmtId="0" fontId="0" fillId="3" borderId="18" xfId="0" applyFont="1" applyFill="1" applyBorder="1" applyProtection="1"/>
    <xf numFmtId="0" fontId="15" fillId="2" borderId="20" xfId="0" applyFont="1" applyFill="1" applyBorder="1" applyAlignment="1" applyProtection="1">
      <alignment horizontal="center" vertical="center"/>
      <protection locked="0"/>
    </xf>
    <xf numFmtId="0" fontId="15" fillId="2" borderId="18" xfId="0" applyFont="1" applyFill="1" applyBorder="1" applyAlignment="1" applyProtection="1">
      <alignment horizontal="center" vertical="center"/>
      <protection locked="0"/>
    </xf>
    <xf numFmtId="0" fontId="16" fillId="3" borderId="17" xfId="0" applyFont="1" applyFill="1" applyBorder="1" applyAlignment="1" applyProtection="1">
      <alignment vertical="center"/>
    </xf>
    <xf numFmtId="0" fontId="16" fillId="3" borderId="20" xfId="0" applyFont="1" applyFill="1" applyBorder="1" applyAlignment="1" applyProtection="1">
      <alignment vertical="center"/>
    </xf>
    <xf numFmtId="0" fontId="16" fillId="3" borderId="18" xfId="0" applyFont="1" applyFill="1" applyBorder="1" applyAlignment="1" applyProtection="1">
      <alignment vertical="center"/>
    </xf>
    <xf numFmtId="38" fontId="10" fillId="2" borderId="23" xfId="1" applyFont="1" applyFill="1" applyBorder="1" applyAlignment="1" applyProtection="1">
      <alignment horizontal="center" vertical="center"/>
      <protection locked="0"/>
    </xf>
    <xf numFmtId="38" fontId="10" fillId="2" borderId="24" xfId="1" applyFont="1" applyFill="1" applyBorder="1" applyAlignment="1" applyProtection="1">
      <alignment horizontal="center" vertical="center"/>
      <protection locked="0"/>
    </xf>
    <xf numFmtId="38" fontId="0" fillId="3" borderId="23" xfId="1" applyFont="1" applyFill="1" applyBorder="1" applyAlignment="1" applyProtection="1">
      <alignment horizontal="center" vertical="center"/>
    </xf>
    <xf numFmtId="38" fontId="0" fillId="3" borderId="24" xfId="1" applyFont="1" applyFill="1" applyBorder="1" applyAlignment="1" applyProtection="1">
      <alignment horizontal="center" vertical="center"/>
    </xf>
    <xf numFmtId="0" fontId="17" fillId="0" borderId="0" xfId="0" applyFont="1" applyFill="1" applyAlignment="1" applyProtection="1">
      <alignment vertical="center"/>
      <protection locked="0"/>
    </xf>
    <xf numFmtId="0" fontId="17" fillId="0" borderId="0" xfId="0" applyFont="1" applyFill="1" applyAlignment="1" applyProtection="1">
      <alignment wrapText="1"/>
      <protection locked="0"/>
    </xf>
    <xf numFmtId="0" fontId="0" fillId="3" borderId="2" xfId="0" applyFont="1" applyFill="1" applyBorder="1" applyProtection="1">
      <protection locked="0"/>
    </xf>
    <xf numFmtId="0" fontId="10" fillId="0" borderId="0" xfId="0" applyFont="1" applyFill="1" applyProtection="1">
      <protection locked="0"/>
    </xf>
  </cellXfs>
  <cellStyles count="2">
    <cellStyle name="標準" xfId="0" builtinId="0"/>
    <cellStyle name="桁区切り" xfId="1" builtinId="6"/>
  </cellStyles>
  <tableStyles count="0" defaultTableStyle="TableStyleMedium2" defaultPivotStyle="PivotStyleLight16"/>
  <colors>
    <mruColors>
      <color rgb="FFFF3300"/>
    </mruColors>
  </colors>
  <extLst>
    <ext xmlns:x14="http://schemas.microsoft.com/office/spreadsheetml/2009/9/main" uri="{EB79DEF2-80B8-43e5-95BD-54CBDDF9020C}">
      <x14:slicerStyles xmlns:r="http://schemas.openxmlformats.org/officeDocument/2006/relationships" xmlns:mc="http://schemas.openxmlformats.org/markup-compatibility/2006" xmlns="http://schemas.openxmlformats.org/spreadsheetml/2006/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mc="http://schemas.openxmlformats.org/markup-compatibility/2006" xmlns="http://schemas.openxmlformats.org/spreadsheetml/2006/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xdr:col>
      <xdr:colOff>71120</xdr:colOff>
      <xdr:row>3</xdr:row>
      <xdr:rowOff>27940</xdr:rowOff>
    </xdr:from>
    <xdr:to xmlns:xdr="http://schemas.openxmlformats.org/drawingml/2006/spreadsheetDrawing">
      <xdr:col>24</xdr:col>
      <xdr:colOff>576580</xdr:colOff>
      <xdr:row>4</xdr:row>
      <xdr:rowOff>89535</xdr:rowOff>
    </xdr:to>
    <xdr:sp macro="" textlink="">
      <xdr:nvSpPr>
        <xdr:cNvPr id="2" name="テキスト ボックス 1"/>
        <xdr:cNvSpPr txBox="1"/>
      </xdr:nvSpPr>
      <xdr:spPr>
        <a:xfrm>
          <a:off x="7338695" y="624840"/>
          <a:ext cx="3601085" cy="315595"/>
        </a:xfrm>
        <a:prstGeom prst="rect">
          <a:avLst/>
        </a:prstGeom>
        <a:solidFill>
          <a:srgbClr val="FFFF00"/>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lnSpc>
              <a:spcPts val="1400"/>
            </a:lnSpc>
          </a:pPr>
          <a:r>
            <a:rPr kumimoji="1" lang="ja-JP" altLang="en-US" sz="1200" b="1">
              <a:solidFill>
                <a:srgbClr val="FF0000"/>
              </a:solidFill>
            </a:rPr>
            <a:t>黄色の欄のみ記入してください。押印は不要です。</a:t>
          </a:r>
          <a:endParaRPr kumimoji="1" lang="en-US" altLang="ja-JP" sz="1200" b="1">
            <a:solidFill>
              <a:srgbClr val="FF0000"/>
            </a:solidFill>
          </a:endParaRPr>
        </a:p>
      </xdr:txBody>
    </xdr:sp>
    <xdr:clientData/>
  </xdr:twoCellAnchor>
  <xdr:twoCellAnchor>
    <xdr:from xmlns:xdr="http://schemas.openxmlformats.org/drawingml/2006/spreadsheetDrawing">
      <xdr:col>19</xdr:col>
      <xdr:colOff>71755</xdr:colOff>
      <xdr:row>0</xdr:row>
      <xdr:rowOff>24765</xdr:rowOff>
    </xdr:from>
    <xdr:to xmlns:xdr="http://schemas.openxmlformats.org/drawingml/2006/spreadsheetDrawing">
      <xdr:col>24</xdr:col>
      <xdr:colOff>575945</xdr:colOff>
      <xdr:row>1</xdr:row>
      <xdr:rowOff>141605</xdr:rowOff>
    </xdr:to>
    <xdr:sp macro="" textlink="">
      <xdr:nvSpPr>
        <xdr:cNvPr id="3" name="テキスト ボックス 3"/>
        <xdr:cNvSpPr txBox="1"/>
      </xdr:nvSpPr>
      <xdr:spPr>
        <a:xfrm>
          <a:off x="7339330" y="24765"/>
          <a:ext cx="3599815" cy="288290"/>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lnSpc>
              <a:spcPts val="1400"/>
            </a:lnSpc>
          </a:pPr>
          <a:r>
            <a:rPr kumimoji="1" lang="ja-JP" altLang="en-US" sz="1200" b="1">
              <a:solidFill>
                <a:srgbClr val="FF0000"/>
              </a:solidFill>
            </a:rPr>
            <a:t>提出される日付を記入してください。</a:t>
          </a:r>
          <a:endParaRPr kumimoji="1" lang="en-US" altLang="ja-JP" sz="1200" b="1">
            <a:solidFill>
              <a:srgbClr val="FF0000"/>
            </a:solidFill>
          </a:endParaRPr>
        </a:p>
      </xdr:txBody>
    </xdr:sp>
    <xdr:clientData/>
  </xdr:twoCellAnchor>
  <xdr:twoCellAnchor>
    <xdr:from xmlns:xdr="http://schemas.openxmlformats.org/drawingml/2006/spreadsheetDrawing">
      <xdr:col>19</xdr:col>
      <xdr:colOff>71755</xdr:colOff>
      <xdr:row>5</xdr:row>
      <xdr:rowOff>40640</xdr:rowOff>
    </xdr:from>
    <xdr:to xmlns:xdr="http://schemas.openxmlformats.org/drawingml/2006/spreadsheetDrawing">
      <xdr:col>24</xdr:col>
      <xdr:colOff>575945</xdr:colOff>
      <xdr:row>6</xdr:row>
      <xdr:rowOff>316865</xdr:rowOff>
    </xdr:to>
    <xdr:sp macro="" textlink="">
      <xdr:nvSpPr>
        <xdr:cNvPr id="4" name="テキスト ボックス 4"/>
        <xdr:cNvSpPr txBox="1"/>
      </xdr:nvSpPr>
      <xdr:spPr>
        <a:xfrm>
          <a:off x="7339330" y="1145540"/>
          <a:ext cx="3599815" cy="65722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lnSpc>
              <a:spcPts val="1400"/>
            </a:lnSpc>
          </a:pPr>
          <a:r>
            <a:rPr kumimoji="1" lang="ja-JP" altLang="en-US" sz="1200" b="1">
              <a:solidFill>
                <a:srgbClr val="FF0000"/>
              </a:solidFill>
            </a:rPr>
            <a:t>申請者の欄には、補助金を受領する団体の情報を</a:t>
          </a:r>
          <a:endParaRPr kumimoji="1" lang="en-US" altLang="ja-JP" sz="1200" b="1">
            <a:solidFill>
              <a:srgbClr val="FF0000"/>
            </a:solidFill>
          </a:endParaRPr>
        </a:p>
        <a:p>
          <a:pPr algn="l">
            <a:lnSpc>
              <a:spcPts val="1400"/>
            </a:lnSpc>
          </a:pPr>
          <a:r>
            <a:rPr kumimoji="1" lang="ja-JP" altLang="en-US" sz="1200" b="1">
              <a:solidFill>
                <a:srgbClr val="FF0000"/>
              </a:solidFill>
            </a:rPr>
            <a:t>ご記入ください。</a:t>
          </a:r>
          <a:endParaRPr kumimoji="1" lang="en-US" altLang="ja-JP" sz="1200" b="1">
            <a:solidFill>
              <a:srgbClr val="FF0000"/>
            </a:solidFill>
          </a:endParaRPr>
        </a:p>
        <a:p>
          <a:pPr algn="l">
            <a:lnSpc>
              <a:spcPts val="1400"/>
            </a:lnSpc>
          </a:pPr>
          <a:r>
            <a:rPr kumimoji="1" lang="ja-JP" altLang="en-US" sz="1200" b="1">
              <a:solidFill>
                <a:srgbClr val="FF0000"/>
              </a:solidFill>
            </a:rPr>
            <a:t>（旅行会社が申請者の場合は、</a:t>
          </a:r>
          <a:r>
            <a:rPr kumimoji="1" lang="ja-JP" altLang="en-US" sz="1200" b="1">
              <a:solidFill>
                <a:srgbClr val="FF0000"/>
              </a:solidFill>
            </a:rPr>
            <a:t>旅行会社名を記入）</a:t>
          </a:r>
          <a:endParaRPr kumimoji="1" lang="en-US" altLang="ja-JP" sz="1200" b="1">
            <a:solidFill>
              <a:srgbClr val="FF0000"/>
            </a:solidFill>
          </a:endParaRPr>
        </a:p>
      </xdr:txBody>
    </xdr:sp>
    <xdr:clientData/>
  </xdr:twoCellAnchor>
  <xdr:twoCellAnchor>
    <xdr:from xmlns:xdr="http://schemas.openxmlformats.org/drawingml/2006/spreadsheetDrawing">
      <xdr:col>19</xdr:col>
      <xdr:colOff>71120</xdr:colOff>
      <xdr:row>10</xdr:row>
      <xdr:rowOff>17145</xdr:rowOff>
    </xdr:from>
    <xdr:to xmlns:xdr="http://schemas.openxmlformats.org/drawingml/2006/spreadsheetDrawing">
      <xdr:col>24</xdr:col>
      <xdr:colOff>575310</xdr:colOff>
      <xdr:row>11</xdr:row>
      <xdr:rowOff>147955</xdr:rowOff>
    </xdr:to>
    <xdr:sp macro="" textlink="">
      <xdr:nvSpPr>
        <xdr:cNvPr id="5" name="テキスト ボックス 6"/>
        <xdr:cNvSpPr txBox="1"/>
      </xdr:nvSpPr>
      <xdr:spPr>
        <a:xfrm>
          <a:off x="7338695" y="2446020"/>
          <a:ext cx="3599815" cy="295275"/>
        </a:xfrm>
        <a:prstGeom prst="rect">
          <a:avLst/>
        </a:prstGeom>
        <a:solidFill>
          <a:srgbClr val="FFFF00"/>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lnSpc>
              <a:spcPts val="1400"/>
            </a:lnSpc>
          </a:pPr>
          <a:r>
            <a:rPr kumimoji="1" lang="ja-JP" altLang="en-US" sz="1200" b="1">
              <a:solidFill>
                <a:srgbClr val="FF0000"/>
              </a:solidFill>
            </a:rPr>
            <a:t>黄色の欄のみ記入してください。</a:t>
          </a:r>
          <a:endParaRPr kumimoji="1" lang="en-US" altLang="ja-JP" sz="1200" b="1">
            <a:solidFill>
              <a:srgbClr val="FF0000"/>
            </a:solidFill>
          </a:endParaRPr>
        </a:p>
      </xdr:txBody>
    </xdr:sp>
    <xdr:clientData/>
  </xdr:twoCellAnchor>
  <xdr:twoCellAnchor>
    <xdr:from xmlns:xdr="http://schemas.openxmlformats.org/drawingml/2006/spreadsheetDrawing">
      <xdr:col>19</xdr:col>
      <xdr:colOff>71120</xdr:colOff>
      <xdr:row>53</xdr:row>
      <xdr:rowOff>0</xdr:rowOff>
    </xdr:from>
    <xdr:to xmlns:xdr="http://schemas.openxmlformats.org/drawingml/2006/spreadsheetDrawing">
      <xdr:col>24</xdr:col>
      <xdr:colOff>574675</xdr:colOff>
      <xdr:row>56</xdr:row>
      <xdr:rowOff>126365</xdr:rowOff>
    </xdr:to>
    <xdr:sp macro="" textlink="">
      <xdr:nvSpPr>
        <xdr:cNvPr id="6" name="テキスト ボックス 5"/>
        <xdr:cNvSpPr txBox="1"/>
      </xdr:nvSpPr>
      <xdr:spPr>
        <a:xfrm>
          <a:off x="7338695" y="9606280"/>
          <a:ext cx="3599180" cy="64071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lnSpc>
              <a:spcPts val="1400"/>
            </a:lnSpc>
          </a:pPr>
          <a:r>
            <a:rPr kumimoji="1" lang="ja-JP" altLang="en-US" sz="1200" b="1">
              <a:solidFill>
                <a:srgbClr val="FF0000"/>
              </a:solidFill>
            </a:rPr>
            <a:t>宿泊費・貸切バス代・その他経費の項目は</a:t>
          </a:r>
          <a:endParaRPr kumimoji="1" lang="en-US" altLang="ja-JP" sz="1200" b="1">
            <a:solidFill>
              <a:srgbClr val="FF0000"/>
            </a:solidFill>
          </a:endParaRPr>
        </a:p>
        <a:p>
          <a:pPr algn="l">
            <a:lnSpc>
              <a:spcPts val="1400"/>
            </a:lnSpc>
          </a:pPr>
          <a:r>
            <a:rPr kumimoji="1" lang="ja-JP" altLang="en-US" sz="1200" b="1">
              <a:solidFill>
                <a:srgbClr val="FF0000"/>
              </a:solidFill>
            </a:rPr>
            <a:t>実際にかかる費用を記入してください。</a:t>
          </a:r>
          <a:endParaRPr kumimoji="1" lang="en-US" altLang="ja-JP" sz="1200" b="1">
            <a:solidFill>
              <a:srgbClr val="FF0000"/>
            </a:solidFill>
          </a:endParaRPr>
        </a:p>
      </xdr:txBody>
    </xdr:sp>
    <xdr:clientData/>
  </xdr:twoCellAnchor>
  <xdr:twoCellAnchor>
    <xdr:from xmlns:xdr="http://schemas.openxmlformats.org/drawingml/2006/spreadsheetDrawing">
      <xdr:col>19</xdr:col>
      <xdr:colOff>71120</xdr:colOff>
      <xdr:row>12</xdr:row>
      <xdr:rowOff>151130</xdr:rowOff>
    </xdr:from>
    <xdr:to xmlns:xdr="http://schemas.openxmlformats.org/drawingml/2006/spreadsheetDrawing">
      <xdr:col>24</xdr:col>
      <xdr:colOff>574675</xdr:colOff>
      <xdr:row>17</xdr:row>
      <xdr:rowOff>43180</xdr:rowOff>
    </xdr:to>
    <xdr:sp macro="" textlink="">
      <xdr:nvSpPr>
        <xdr:cNvPr id="7" name="テキスト ボックス 6"/>
        <xdr:cNvSpPr txBox="1"/>
      </xdr:nvSpPr>
      <xdr:spPr>
        <a:xfrm>
          <a:off x="7338695" y="2908935"/>
          <a:ext cx="3599180" cy="69151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lnSpc>
              <a:spcPts val="1400"/>
            </a:lnSpc>
          </a:pPr>
          <a:r>
            <a:rPr kumimoji="1" lang="ja-JP" altLang="en-US" sz="1200" b="1">
              <a:solidFill>
                <a:srgbClr val="FF0000"/>
              </a:solidFill>
            </a:rPr>
            <a:t>申請者が旅行会社の場合は、手配をしている</a:t>
          </a:r>
          <a:endParaRPr kumimoji="1" lang="en-US" altLang="ja-JP" sz="1200" b="1">
            <a:solidFill>
              <a:srgbClr val="FF0000"/>
            </a:solidFill>
          </a:endParaRPr>
        </a:p>
        <a:p>
          <a:pPr algn="l">
            <a:lnSpc>
              <a:spcPts val="1400"/>
            </a:lnSpc>
          </a:pPr>
          <a:r>
            <a:rPr kumimoji="1" lang="ja-JP" altLang="en-US" sz="1200" b="1">
              <a:solidFill>
                <a:srgbClr val="FF0000"/>
              </a:solidFill>
            </a:rPr>
            <a:t>団体名（学校名やグループ名）をご記入ください。</a:t>
          </a:r>
          <a:endParaRPr kumimoji="1" lang="en-US" altLang="ja-JP" sz="1200" b="1">
            <a:solidFill>
              <a:srgbClr val="FF0000"/>
            </a:solidFill>
          </a:endParaRPr>
        </a:p>
      </xdr:txBody>
    </xdr:sp>
    <xdr:clientData/>
  </xdr:twoCellAnchor>
  <xdr:twoCellAnchor>
    <xdr:from xmlns:xdr="http://schemas.openxmlformats.org/drawingml/2006/spreadsheetDrawing">
      <xdr:col>19</xdr:col>
      <xdr:colOff>70485</xdr:colOff>
      <xdr:row>30</xdr:row>
      <xdr:rowOff>64770</xdr:rowOff>
    </xdr:from>
    <xdr:to xmlns:xdr="http://schemas.openxmlformats.org/drawingml/2006/spreadsheetDrawing">
      <xdr:col>24</xdr:col>
      <xdr:colOff>572135</xdr:colOff>
      <xdr:row>32</xdr:row>
      <xdr:rowOff>90805</xdr:rowOff>
    </xdr:to>
    <xdr:sp macro="" textlink="">
      <xdr:nvSpPr>
        <xdr:cNvPr id="8" name="テキスト ボックス 8"/>
        <xdr:cNvSpPr txBox="1"/>
      </xdr:nvSpPr>
      <xdr:spPr>
        <a:xfrm>
          <a:off x="7338060" y="5933440"/>
          <a:ext cx="3597275" cy="29908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lnSpc>
              <a:spcPts val="1400"/>
            </a:lnSpc>
          </a:pPr>
          <a:r>
            <a:rPr kumimoji="1" lang="ja-JP" altLang="en-US" sz="1200" b="1">
              <a:solidFill>
                <a:srgbClr val="FF0000"/>
              </a:solidFill>
            </a:rPr>
            <a:t>バス代は、実際にかかる費用をご記入ください。</a:t>
          </a:r>
          <a:endParaRPr kumimoji="1" lang="en-US" altLang="ja-JP"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19</xdr:col>
      <xdr:colOff>71120</xdr:colOff>
      <xdr:row>3</xdr:row>
      <xdr:rowOff>27940</xdr:rowOff>
    </xdr:from>
    <xdr:to xmlns:xdr="http://schemas.openxmlformats.org/drawingml/2006/spreadsheetDrawing">
      <xdr:col>24</xdr:col>
      <xdr:colOff>576580</xdr:colOff>
      <xdr:row>4</xdr:row>
      <xdr:rowOff>89535</xdr:rowOff>
    </xdr:to>
    <xdr:sp macro="" textlink="">
      <xdr:nvSpPr>
        <xdr:cNvPr id="2" name="テキスト ボックス 1"/>
        <xdr:cNvSpPr txBox="1"/>
      </xdr:nvSpPr>
      <xdr:spPr>
        <a:xfrm>
          <a:off x="7338695" y="624840"/>
          <a:ext cx="3601085" cy="315595"/>
        </a:xfrm>
        <a:prstGeom prst="rect">
          <a:avLst/>
        </a:prstGeom>
        <a:solidFill>
          <a:srgbClr val="FFFF00"/>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lnSpc>
              <a:spcPts val="1400"/>
            </a:lnSpc>
          </a:pPr>
          <a:r>
            <a:rPr kumimoji="1" lang="ja-JP" altLang="en-US" sz="1200" b="1">
              <a:solidFill>
                <a:srgbClr val="FF0000"/>
              </a:solidFill>
            </a:rPr>
            <a:t>黄色の欄のみ記入してください。押印は不要です。</a:t>
          </a:r>
          <a:endParaRPr kumimoji="1" lang="en-US" altLang="ja-JP" sz="1200" b="1">
            <a:solidFill>
              <a:srgbClr val="FF0000"/>
            </a:solidFill>
          </a:endParaRPr>
        </a:p>
      </xdr:txBody>
    </xdr:sp>
    <xdr:clientData/>
  </xdr:twoCellAnchor>
  <xdr:twoCellAnchor>
    <xdr:from xmlns:xdr="http://schemas.openxmlformats.org/drawingml/2006/spreadsheetDrawing">
      <xdr:col>19</xdr:col>
      <xdr:colOff>71755</xdr:colOff>
      <xdr:row>0</xdr:row>
      <xdr:rowOff>24765</xdr:rowOff>
    </xdr:from>
    <xdr:to xmlns:xdr="http://schemas.openxmlformats.org/drawingml/2006/spreadsheetDrawing">
      <xdr:col>24</xdr:col>
      <xdr:colOff>575945</xdr:colOff>
      <xdr:row>1</xdr:row>
      <xdr:rowOff>141605</xdr:rowOff>
    </xdr:to>
    <xdr:sp macro="" textlink="">
      <xdr:nvSpPr>
        <xdr:cNvPr id="3" name="テキスト ボックス 3"/>
        <xdr:cNvSpPr txBox="1"/>
      </xdr:nvSpPr>
      <xdr:spPr>
        <a:xfrm>
          <a:off x="7339330" y="24765"/>
          <a:ext cx="3599815" cy="288290"/>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lnSpc>
              <a:spcPts val="1400"/>
            </a:lnSpc>
          </a:pPr>
          <a:r>
            <a:rPr kumimoji="1" lang="ja-JP" altLang="en-US" sz="1200" b="1">
              <a:solidFill>
                <a:srgbClr val="FF0000"/>
              </a:solidFill>
            </a:rPr>
            <a:t>提出される日付を記入してください。</a:t>
          </a:r>
          <a:endParaRPr kumimoji="1" lang="en-US" altLang="ja-JP" sz="1200" b="1">
            <a:solidFill>
              <a:srgbClr val="FF0000"/>
            </a:solidFill>
          </a:endParaRPr>
        </a:p>
      </xdr:txBody>
    </xdr:sp>
    <xdr:clientData/>
  </xdr:twoCellAnchor>
  <xdr:twoCellAnchor>
    <xdr:from xmlns:xdr="http://schemas.openxmlformats.org/drawingml/2006/spreadsheetDrawing">
      <xdr:col>19</xdr:col>
      <xdr:colOff>71755</xdr:colOff>
      <xdr:row>5</xdr:row>
      <xdr:rowOff>40640</xdr:rowOff>
    </xdr:from>
    <xdr:to xmlns:xdr="http://schemas.openxmlformats.org/drawingml/2006/spreadsheetDrawing">
      <xdr:col>24</xdr:col>
      <xdr:colOff>575945</xdr:colOff>
      <xdr:row>6</xdr:row>
      <xdr:rowOff>316865</xdr:rowOff>
    </xdr:to>
    <xdr:sp macro="" textlink="">
      <xdr:nvSpPr>
        <xdr:cNvPr id="4" name="テキスト ボックス 4"/>
        <xdr:cNvSpPr txBox="1"/>
      </xdr:nvSpPr>
      <xdr:spPr>
        <a:xfrm>
          <a:off x="7339330" y="1145540"/>
          <a:ext cx="3599815" cy="65722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lnSpc>
              <a:spcPts val="1400"/>
            </a:lnSpc>
          </a:pPr>
          <a:r>
            <a:rPr kumimoji="1" lang="ja-JP" altLang="en-US" sz="1200" b="1">
              <a:solidFill>
                <a:srgbClr val="FF0000"/>
              </a:solidFill>
            </a:rPr>
            <a:t>申請者の欄には、補助金を受領する団体の情報を</a:t>
          </a:r>
          <a:endParaRPr kumimoji="1" lang="en-US" altLang="ja-JP" sz="1200" b="1">
            <a:solidFill>
              <a:srgbClr val="FF0000"/>
            </a:solidFill>
          </a:endParaRPr>
        </a:p>
        <a:p>
          <a:pPr algn="l">
            <a:lnSpc>
              <a:spcPts val="1400"/>
            </a:lnSpc>
          </a:pPr>
          <a:r>
            <a:rPr kumimoji="1" lang="ja-JP" altLang="en-US" sz="1200" b="1">
              <a:solidFill>
                <a:srgbClr val="FF0000"/>
              </a:solidFill>
            </a:rPr>
            <a:t>ご記入ください。</a:t>
          </a:r>
          <a:endParaRPr kumimoji="1" lang="en-US" altLang="ja-JP" sz="1200" b="1">
            <a:solidFill>
              <a:srgbClr val="FF0000"/>
            </a:solidFill>
          </a:endParaRPr>
        </a:p>
        <a:p>
          <a:pPr algn="l">
            <a:lnSpc>
              <a:spcPts val="1400"/>
            </a:lnSpc>
          </a:pPr>
          <a:r>
            <a:rPr kumimoji="1" lang="ja-JP" altLang="en-US" sz="1200" b="1">
              <a:solidFill>
                <a:srgbClr val="FF0000"/>
              </a:solidFill>
            </a:rPr>
            <a:t>（旅行会社が申請者の場合は、</a:t>
          </a:r>
          <a:r>
            <a:rPr kumimoji="1" lang="ja-JP" altLang="en-US" sz="1200" b="1">
              <a:solidFill>
                <a:srgbClr val="FF0000"/>
              </a:solidFill>
            </a:rPr>
            <a:t>旅行会社名を記入）</a:t>
          </a:r>
          <a:endParaRPr kumimoji="1" lang="en-US" altLang="ja-JP" sz="1200" b="1">
            <a:solidFill>
              <a:srgbClr val="FF0000"/>
            </a:solidFill>
          </a:endParaRPr>
        </a:p>
      </xdr:txBody>
    </xdr:sp>
    <xdr:clientData/>
  </xdr:twoCellAnchor>
  <xdr:twoCellAnchor>
    <xdr:from xmlns:xdr="http://schemas.openxmlformats.org/drawingml/2006/spreadsheetDrawing">
      <xdr:col>19</xdr:col>
      <xdr:colOff>71120</xdr:colOff>
      <xdr:row>10</xdr:row>
      <xdr:rowOff>17145</xdr:rowOff>
    </xdr:from>
    <xdr:to xmlns:xdr="http://schemas.openxmlformats.org/drawingml/2006/spreadsheetDrawing">
      <xdr:col>24</xdr:col>
      <xdr:colOff>575310</xdr:colOff>
      <xdr:row>11</xdr:row>
      <xdr:rowOff>147955</xdr:rowOff>
    </xdr:to>
    <xdr:sp macro="" textlink="">
      <xdr:nvSpPr>
        <xdr:cNvPr id="5" name="テキスト ボックス 6"/>
        <xdr:cNvSpPr txBox="1"/>
      </xdr:nvSpPr>
      <xdr:spPr>
        <a:xfrm>
          <a:off x="7338695" y="2446020"/>
          <a:ext cx="3599815" cy="295275"/>
        </a:xfrm>
        <a:prstGeom prst="rect">
          <a:avLst/>
        </a:prstGeom>
        <a:solidFill>
          <a:srgbClr val="FFFF00"/>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lnSpc>
              <a:spcPts val="1400"/>
            </a:lnSpc>
          </a:pPr>
          <a:r>
            <a:rPr kumimoji="1" lang="ja-JP" altLang="en-US" sz="1200" b="1">
              <a:solidFill>
                <a:srgbClr val="FF0000"/>
              </a:solidFill>
            </a:rPr>
            <a:t>黄色の欄のみ記入してください。</a:t>
          </a:r>
          <a:endParaRPr kumimoji="1" lang="en-US" altLang="ja-JP" sz="1200" b="1">
            <a:solidFill>
              <a:srgbClr val="FF0000"/>
            </a:solidFill>
          </a:endParaRPr>
        </a:p>
      </xdr:txBody>
    </xdr:sp>
    <xdr:clientData/>
  </xdr:twoCellAnchor>
  <xdr:twoCellAnchor>
    <xdr:from xmlns:xdr="http://schemas.openxmlformats.org/drawingml/2006/spreadsheetDrawing">
      <xdr:col>19</xdr:col>
      <xdr:colOff>71120</xdr:colOff>
      <xdr:row>53</xdr:row>
      <xdr:rowOff>0</xdr:rowOff>
    </xdr:from>
    <xdr:to xmlns:xdr="http://schemas.openxmlformats.org/drawingml/2006/spreadsheetDrawing">
      <xdr:col>24</xdr:col>
      <xdr:colOff>574675</xdr:colOff>
      <xdr:row>56</xdr:row>
      <xdr:rowOff>126365</xdr:rowOff>
    </xdr:to>
    <xdr:sp macro="" textlink="">
      <xdr:nvSpPr>
        <xdr:cNvPr id="6" name="テキスト ボックス 5"/>
        <xdr:cNvSpPr txBox="1"/>
      </xdr:nvSpPr>
      <xdr:spPr>
        <a:xfrm>
          <a:off x="7338695" y="9606280"/>
          <a:ext cx="3599180" cy="64071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lnSpc>
              <a:spcPts val="1400"/>
            </a:lnSpc>
          </a:pPr>
          <a:r>
            <a:rPr kumimoji="1" lang="ja-JP" altLang="en-US" sz="1200" b="1">
              <a:solidFill>
                <a:srgbClr val="FF0000"/>
              </a:solidFill>
            </a:rPr>
            <a:t>宿泊費・貸切バス代・その他経費の項目は</a:t>
          </a:r>
          <a:endParaRPr kumimoji="1" lang="en-US" altLang="ja-JP" sz="1200" b="1">
            <a:solidFill>
              <a:srgbClr val="FF0000"/>
            </a:solidFill>
          </a:endParaRPr>
        </a:p>
        <a:p>
          <a:pPr algn="l">
            <a:lnSpc>
              <a:spcPts val="1400"/>
            </a:lnSpc>
          </a:pPr>
          <a:r>
            <a:rPr kumimoji="1" lang="ja-JP" altLang="en-US" sz="1200" b="1">
              <a:solidFill>
                <a:srgbClr val="FF0000"/>
              </a:solidFill>
            </a:rPr>
            <a:t>実際にかかる費用を記入してください。</a:t>
          </a:r>
          <a:endParaRPr kumimoji="1" lang="en-US" altLang="ja-JP" sz="1200" b="1">
            <a:solidFill>
              <a:srgbClr val="FF0000"/>
            </a:solidFill>
          </a:endParaRPr>
        </a:p>
      </xdr:txBody>
    </xdr:sp>
    <xdr:clientData/>
  </xdr:twoCellAnchor>
  <xdr:twoCellAnchor>
    <xdr:from xmlns:xdr="http://schemas.openxmlformats.org/drawingml/2006/spreadsheetDrawing">
      <xdr:col>19</xdr:col>
      <xdr:colOff>71120</xdr:colOff>
      <xdr:row>12</xdr:row>
      <xdr:rowOff>151130</xdr:rowOff>
    </xdr:from>
    <xdr:to xmlns:xdr="http://schemas.openxmlformats.org/drawingml/2006/spreadsheetDrawing">
      <xdr:col>24</xdr:col>
      <xdr:colOff>574675</xdr:colOff>
      <xdr:row>17</xdr:row>
      <xdr:rowOff>43180</xdr:rowOff>
    </xdr:to>
    <xdr:sp macro="" textlink="">
      <xdr:nvSpPr>
        <xdr:cNvPr id="7" name="テキスト ボックス 6"/>
        <xdr:cNvSpPr txBox="1"/>
      </xdr:nvSpPr>
      <xdr:spPr>
        <a:xfrm>
          <a:off x="7338695" y="2908935"/>
          <a:ext cx="3599180" cy="69151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lnSpc>
              <a:spcPts val="1400"/>
            </a:lnSpc>
          </a:pPr>
          <a:r>
            <a:rPr kumimoji="1" lang="ja-JP" altLang="en-US" sz="1200" b="1">
              <a:solidFill>
                <a:srgbClr val="FF0000"/>
              </a:solidFill>
            </a:rPr>
            <a:t>申請者が旅行会社の場合は、手配をしている</a:t>
          </a:r>
          <a:endParaRPr kumimoji="1" lang="en-US" altLang="ja-JP" sz="1200" b="1">
            <a:solidFill>
              <a:srgbClr val="FF0000"/>
            </a:solidFill>
          </a:endParaRPr>
        </a:p>
        <a:p>
          <a:pPr algn="l">
            <a:lnSpc>
              <a:spcPts val="1400"/>
            </a:lnSpc>
          </a:pPr>
          <a:r>
            <a:rPr kumimoji="1" lang="ja-JP" altLang="en-US" sz="1200" b="1">
              <a:solidFill>
                <a:srgbClr val="FF0000"/>
              </a:solidFill>
            </a:rPr>
            <a:t>団体名（学校名やグループ名）をご記入ください。</a:t>
          </a:r>
          <a:endParaRPr kumimoji="1" lang="en-US" altLang="ja-JP" sz="1200" b="1">
            <a:solidFill>
              <a:srgbClr val="FF0000"/>
            </a:solidFill>
          </a:endParaRPr>
        </a:p>
      </xdr:txBody>
    </xdr:sp>
    <xdr:clientData/>
  </xdr:twoCellAnchor>
  <xdr:twoCellAnchor>
    <xdr:from xmlns:xdr="http://schemas.openxmlformats.org/drawingml/2006/spreadsheetDrawing">
      <xdr:col>19</xdr:col>
      <xdr:colOff>70485</xdr:colOff>
      <xdr:row>30</xdr:row>
      <xdr:rowOff>64770</xdr:rowOff>
    </xdr:from>
    <xdr:to xmlns:xdr="http://schemas.openxmlformats.org/drawingml/2006/spreadsheetDrawing">
      <xdr:col>24</xdr:col>
      <xdr:colOff>572135</xdr:colOff>
      <xdr:row>32</xdr:row>
      <xdr:rowOff>90805</xdr:rowOff>
    </xdr:to>
    <xdr:sp macro="" textlink="">
      <xdr:nvSpPr>
        <xdr:cNvPr id="9" name="テキスト ボックス 8"/>
        <xdr:cNvSpPr txBox="1"/>
      </xdr:nvSpPr>
      <xdr:spPr>
        <a:xfrm>
          <a:off x="7338060" y="5933440"/>
          <a:ext cx="3597275" cy="29908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lnSpc>
              <a:spcPts val="1400"/>
            </a:lnSpc>
          </a:pPr>
          <a:r>
            <a:rPr kumimoji="1" lang="ja-JP" altLang="en-US" sz="1200" b="1">
              <a:solidFill>
                <a:srgbClr val="FF0000"/>
              </a:solidFill>
            </a:rPr>
            <a:t>バス代は、実際にかかる費用をご記入ください。</a:t>
          </a:r>
          <a:endParaRPr kumimoji="1" lang="en-US" altLang="ja-JP" sz="12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W65"/>
  <sheetViews>
    <sheetView showGridLines="0" tabSelected="1" view="pageBreakPreview" zoomScaleSheetLayoutView="100" workbookViewId="0"/>
  </sheetViews>
  <sheetFormatPr defaultRowHeight="13.5"/>
  <cols>
    <col min="1" max="1" width="2.875" style="1" customWidth="1"/>
    <col min="2" max="2" width="4.625" style="1" customWidth="1"/>
    <col min="3" max="3" width="7.75" style="1" customWidth="1"/>
    <col min="4" max="4" width="5.5" style="1" customWidth="1"/>
    <col min="5" max="5" width="6" style="1" customWidth="1"/>
    <col min="6" max="6" width="5.5" style="1" customWidth="1"/>
    <col min="7" max="7" width="7.125" style="1" customWidth="1"/>
    <col min="8" max="8" width="4.625" style="1" customWidth="1"/>
    <col min="9" max="9" width="4.125" style="1" customWidth="1"/>
    <col min="10" max="10" width="4.625" style="1" customWidth="1"/>
    <col min="11" max="11" width="4.125" style="1" customWidth="1"/>
    <col min="12" max="13" width="4.625" style="1" customWidth="1"/>
    <col min="14" max="14" width="7.125" style="1" customWidth="1"/>
    <col min="15" max="15" width="4.625" style="1" customWidth="1"/>
    <col min="16" max="16" width="4.125" style="1" customWidth="1"/>
    <col min="17" max="17" width="4.625" style="1" customWidth="1"/>
    <col min="18" max="18" width="4.125" style="1" customWidth="1"/>
    <col min="19" max="20" width="4.625" style="1" customWidth="1"/>
    <col min="21" max="16384" width="9" style="1" customWidth="1"/>
  </cols>
  <sheetData>
    <row r="1" spans="1:23">
      <c r="A1" s="2" t="s">
        <v>48</v>
      </c>
      <c r="B1" s="2"/>
      <c r="C1" s="2"/>
      <c r="D1" s="2"/>
      <c r="E1" s="2"/>
      <c r="F1" s="2"/>
      <c r="G1" s="2"/>
      <c r="H1" s="86"/>
      <c r="I1" s="86"/>
      <c r="J1" s="2"/>
      <c r="K1" s="2"/>
      <c r="L1" s="2"/>
      <c r="M1" s="121"/>
      <c r="N1" s="121"/>
      <c r="O1" s="3" t="s">
        <v>22</v>
      </c>
      <c r="P1" s="143"/>
      <c r="Q1" s="147" t="s">
        <v>3</v>
      </c>
      <c r="R1" s="143"/>
      <c r="S1" s="147" t="s">
        <v>24</v>
      </c>
      <c r="T1" s="166"/>
      <c r="U1" s="166"/>
      <c r="V1" s="166"/>
      <c r="W1" s="166"/>
    </row>
    <row r="2" spans="1:23">
      <c r="A2" s="2"/>
      <c r="B2" s="2"/>
      <c r="C2" s="2"/>
      <c r="D2" s="2"/>
      <c r="E2" s="2"/>
      <c r="F2" s="2"/>
      <c r="G2" s="2"/>
      <c r="H2" s="2"/>
      <c r="I2" s="2" t="s">
        <v>59</v>
      </c>
      <c r="J2" s="2"/>
      <c r="K2" s="2"/>
      <c r="L2" s="2"/>
      <c r="M2" s="2"/>
      <c r="N2" s="2"/>
      <c r="O2" s="2"/>
      <c r="P2" s="2"/>
      <c r="Q2" s="2"/>
      <c r="R2" s="2"/>
      <c r="S2" s="2"/>
      <c r="T2" s="167"/>
      <c r="U2" s="167"/>
      <c r="V2" s="167"/>
      <c r="W2" s="167"/>
    </row>
    <row r="3" spans="1:23" ht="20" customHeight="1">
      <c r="A3" s="3" t="s">
        <v>61</v>
      </c>
      <c r="B3" s="2"/>
      <c r="C3" s="2"/>
      <c r="D3" s="2"/>
      <c r="E3" s="2"/>
      <c r="F3" s="2"/>
      <c r="G3" s="56"/>
      <c r="H3" s="56"/>
      <c r="I3" s="95" t="s">
        <v>8</v>
      </c>
      <c r="J3" s="95"/>
      <c r="K3" s="95"/>
      <c r="L3" s="113" t="s">
        <v>16</v>
      </c>
      <c r="M3" s="122"/>
      <c r="N3" s="56" t="s">
        <v>1</v>
      </c>
      <c r="O3" s="131"/>
      <c r="P3" s="56"/>
      <c r="Q3" s="56"/>
      <c r="R3" s="3"/>
      <c r="S3" s="2"/>
    </row>
    <row r="4" spans="1:23" ht="20" customHeight="1">
      <c r="A4" s="2"/>
      <c r="B4" s="2"/>
      <c r="C4" s="2"/>
      <c r="D4" s="2"/>
      <c r="E4" s="7"/>
      <c r="F4" s="7"/>
      <c r="G4" s="7"/>
      <c r="H4" s="7"/>
      <c r="I4" s="95" t="s">
        <v>14</v>
      </c>
      <c r="J4" s="95"/>
      <c r="K4" s="95"/>
      <c r="L4" s="114"/>
      <c r="M4" s="123"/>
      <c r="N4" s="125"/>
      <c r="O4" s="125"/>
      <c r="P4" s="125"/>
      <c r="Q4" s="125"/>
      <c r="R4" s="125"/>
      <c r="S4" s="151"/>
    </row>
    <row r="5" spans="1:23" ht="20" customHeight="1">
      <c r="A5" s="2"/>
      <c r="B5" s="2"/>
      <c r="C5" s="2"/>
      <c r="D5" s="2"/>
      <c r="E5" s="7"/>
      <c r="F5" s="7"/>
      <c r="G5" s="7"/>
      <c r="H5" s="7"/>
      <c r="I5" s="95" t="s">
        <v>47</v>
      </c>
      <c r="J5" s="95"/>
      <c r="K5" s="95"/>
      <c r="L5" s="114"/>
      <c r="M5" s="123"/>
      <c r="N5" s="125"/>
      <c r="O5" s="125"/>
      <c r="P5" s="125"/>
      <c r="Q5" s="125"/>
      <c r="R5" s="125"/>
      <c r="S5" s="151"/>
    </row>
    <row r="6" spans="1:23" ht="30" customHeight="1">
      <c r="A6" s="2"/>
      <c r="B6" s="2"/>
      <c r="C6" s="2"/>
      <c r="D6" s="2"/>
      <c r="E6" s="7"/>
      <c r="F6" s="7"/>
      <c r="G6" s="7"/>
      <c r="H6" s="7"/>
      <c r="I6" s="96" t="s">
        <v>36</v>
      </c>
      <c r="J6" s="95"/>
      <c r="K6" s="95"/>
      <c r="L6" s="114"/>
      <c r="M6" s="123"/>
      <c r="N6" s="125"/>
      <c r="O6" s="125"/>
      <c r="P6" s="125"/>
      <c r="Q6" s="125"/>
      <c r="R6" s="125"/>
      <c r="S6" s="151"/>
    </row>
    <row r="7" spans="1:23" ht="30" customHeight="1">
      <c r="A7" s="2"/>
      <c r="B7" s="2"/>
      <c r="C7" s="2"/>
      <c r="D7" s="2"/>
      <c r="E7" s="7"/>
      <c r="F7" s="7"/>
      <c r="G7" s="7"/>
      <c r="H7" s="7"/>
      <c r="I7" s="95" t="s">
        <v>53</v>
      </c>
      <c r="J7" s="95"/>
      <c r="K7" s="95"/>
      <c r="L7" s="114"/>
      <c r="M7" s="123"/>
      <c r="N7" s="125"/>
      <c r="O7" s="125"/>
      <c r="P7" s="125"/>
      <c r="Q7" s="125"/>
      <c r="R7" s="125"/>
      <c r="S7" s="151"/>
    </row>
    <row r="8" spans="1:23">
      <c r="A8" s="2"/>
      <c r="B8" s="2"/>
      <c r="C8" s="2"/>
      <c r="D8" s="2"/>
      <c r="E8" s="7"/>
      <c r="F8" s="7"/>
      <c r="G8" s="7"/>
      <c r="H8" s="7"/>
      <c r="I8" s="7"/>
      <c r="J8" s="2"/>
      <c r="K8" s="2"/>
      <c r="L8" s="17"/>
      <c r="M8" s="17"/>
      <c r="N8" s="17"/>
      <c r="O8" s="17"/>
      <c r="P8" s="17"/>
      <c r="Q8" s="17"/>
      <c r="R8" s="17"/>
      <c r="S8" s="2"/>
    </row>
    <row r="9" spans="1:23">
      <c r="A9" s="2"/>
      <c r="B9" s="2"/>
      <c r="C9" s="2"/>
      <c r="D9" s="2"/>
      <c r="E9" s="7"/>
      <c r="F9" s="7"/>
      <c r="G9" s="7"/>
      <c r="H9" s="7"/>
      <c r="I9" s="7"/>
      <c r="J9" s="2"/>
      <c r="K9" s="2"/>
      <c r="L9" s="17"/>
      <c r="M9" s="17"/>
      <c r="N9" s="17"/>
      <c r="O9" s="17"/>
      <c r="P9" s="17"/>
      <c r="Q9" s="17"/>
      <c r="R9" s="17"/>
      <c r="S9" s="2"/>
    </row>
    <row r="10" spans="1:23" s="1" customFormat="1" ht="17.25">
      <c r="C10" s="34" t="s">
        <v>71</v>
      </c>
      <c r="D10" s="48"/>
      <c r="E10" s="50"/>
      <c r="F10" s="59" t="s">
        <v>75</v>
      </c>
      <c r="H10" s="59"/>
      <c r="I10" s="59"/>
      <c r="J10" s="59"/>
      <c r="K10" s="59"/>
      <c r="L10" s="59"/>
      <c r="M10" s="59"/>
      <c r="N10" s="59"/>
      <c r="O10" s="59"/>
      <c r="P10" s="59"/>
      <c r="Q10" s="59"/>
      <c r="R10" s="59"/>
      <c r="S10" s="59"/>
    </row>
    <row r="11" spans="1:23" ht="12.95" customHeight="1">
      <c r="A11" s="2"/>
      <c r="B11" s="2"/>
      <c r="C11" s="2"/>
      <c r="D11" s="49"/>
      <c r="E11" s="51"/>
      <c r="F11" s="51"/>
      <c r="G11" s="51"/>
      <c r="H11" s="51"/>
      <c r="I11" s="51"/>
      <c r="J11" s="51"/>
      <c r="K11" s="51"/>
      <c r="L11" s="51"/>
      <c r="M11" s="51"/>
      <c r="N11" s="51"/>
      <c r="O11" s="49"/>
      <c r="P11" s="2"/>
      <c r="Q11" s="2"/>
      <c r="R11" s="2"/>
      <c r="S11" s="2"/>
    </row>
    <row r="12" spans="1:23" ht="12.95" customHeight="1">
      <c r="A12" s="2"/>
      <c r="B12" s="2"/>
      <c r="C12" s="2"/>
      <c r="D12" s="49"/>
      <c r="E12" s="51"/>
      <c r="F12" s="51"/>
      <c r="G12" s="51"/>
      <c r="H12" s="51"/>
      <c r="I12" s="51"/>
      <c r="J12" s="51"/>
      <c r="K12" s="51"/>
      <c r="L12" s="51"/>
      <c r="M12" s="51"/>
      <c r="N12" s="51"/>
      <c r="O12" s="49"/>
      <c r="P12" s="2"/>
      <c r="Q12" s="2"/>
      <c r="R12" s="2"/>
      <c r="S12" s="2"/>
    </row>
    <row r="13" spans="1:23">
      <c r="A13" s="2"/>
      <c r="B13" s="11" t="s">
        <v>41</v>
      </c>
      <c r="C13" s="35"/>
      <c r="D13" s="8" t="s">
        <v>68</v>
      </c>
      <c r="E13" s="8"/>
      <c r="F13" s="8"/>
      <c r="G13" s="8"/>
      <c r="H13" s="8"/>
      <c r="I13" s="8"/>
      <c r="J13" s="8"/>
      <c r="K13" s="8"/>
      <c r="L13" s="8"/>
      <c r="M13" s="8"/>
      <c r="N13" s="8"/>
      <c r="O13" s="8"/>
      <c r="P13" s="8"/>
      <c r="Q13" s="8"/>
      <c r="R13" s="8"/>
      <c r="S13" s="8"/>
    </row>
    <row r="14" spans="1:23">
      <c r="A14" s="4"/>
      <c r="B14" s="4"/>
      <c r="C14" s="4"/>
      <c r="D14" s="4"/>
      <c r="E14" s="4"/>
      <c r="F14" s="4"/>
      <c r="G14" s="4"/>
      <c r="H14" s="4"/>
      <c r="I14" s="4"/>
      <c r="J14" s="4"/>
      <c r="K14" s="4"/>
      <c r="L14" s="4"/>
      <c r="M14" s="4"/>
      <c r="N14" s="4"/>
      <c r="O14" s="4"/>
      <c r="P14" s="4"/>
      <c r="Q14" s="4"/>
      <c r="R14" s="4"/>
      <c r="S14" s="2"/>
    </row>
    <row r="15" spans="1:23">
      <c r="A15" s="5" t="s">
        <v>29</v>
      </c>
      <c r="B15" s="5"/>
      <c r="C15" s="5"/>
      <c r="D15" s="5"/>
      <c r="E15" s="3"/>
      <c r="F15" s="2"/>
      <c r="G15" s="3"/>
      <c r="H15" s="2"/>
      <c r="I15" s="3"/>
      <c r="J15" s="7"/>
      <c r="K15" s="7"/>
      <c r="L15" s="7"/>
      <c r="M15" s="2"/>
      <c r="N15" s="3"/>
      <c r="O15" s="2"/>
      <c r="P15" s="2"/>
      <c r="Q15" s="2"/>
      <c r="R15" s="2"/>
      <c r="S15" s="2"/>
    </row>
    <row r="16" spans="1:23" ht="8.4499999999999993" customHeight="1">
      <c r="A16" s="6"/>
      <c r="B16" s="6"/>
      <c r="C16" s="6"/>
      <c r="D16" s="6"/>
      <c r="E16" s="3"/>
      <c r="F16" s="2"/>
      <c r="G16" s="3"/>
      <c r="H16" s="2"/>
      <c r="I16" s="3"/>
      <c r="J16" s="7"/>
      <c r="K16" s="7"/>
      <c r="L16" s="7"/>
      <c r="M16" s="2"/>
      <c r="N16" s="3"/>
      <c r="O16" s="2"/>
      <c r="P16" s="2"/>
      <c r="Q16" s="2"/>
      <c r="R16" s="2"/>
      <c r="S16" s="2"/>
    </row>
    <row r="17" spans="1:23" ht="14" customHeight="1">
      <c r="A17" s="6"/>
      <c r="B17" s="18" t="s">
        <v>52</v>
      </c>
      <c r="C17" s="36"/>
      <c r="D17" s="36"/>
      <c r="E17" s="36"/>
      <c r="F17" s="60"/>
      <c r="G17" s="71"/>
      <c r="H17" s="87"/>
      <c r="I17" s="87"/>
      <c r="J17" s="87"/>
      <c r="K17" s="87"/>
      <c r="L17" s="87"/>
      <c r="M17" s="87"/>
      <c r="N17" s="87"/>
      <c r="O17" s="87"/>
      <c r="P17" s="87"/>
      <c r="Q17" s="87"/>
      <c r="R17" s="87"/>
      <c r="S17" s="152"/>
    </row>
    <row r="18" spans="1:23" ht="14" customHeight="1">
      <c r="A18" s="2"/>
      <c r="B18" s="19"/>
      <c r="C18" s="37"/>
      <c r="D18" s="37"/>
      <c r="E18" s="37"/>
      <c r="F18" s="61"/>
      <c r="G18" s="72"/>
      <c r="H18" s="88"/>
      <c r="I18" s="88"/>
      <c r="J18" s="88"/>
      <c r="K18" s="88"/>
      <c r="L18" s="88"/>
      <c r="M18" s="88"/>
      <c r="N18" s="88"/>
      <c r="O18" s="88"/>
      <c r="P18" s="88"/>
      <c r="Q18" s="88"/>
      <c r="R18" s="88"/>
      <c r="S18" s="153"/>
    </row>
    <row r="19" spans="1:23" ht="14" customHeight="1">
      <c r="A19" s="6"/>
      <c r="B19" s="18" t="s">
        <v>25</v>
      </c>
      <c r="C19" s="36"/>
      <c r="D19" s="36"/>
      <c r="E19" s="36"/>
      <c r="F19" s="60"/>
      <c r="G19" s="73" t="s">
        <v>72</v>
      </c>
      <c r="H19" s="89"/>
      <c r="I19" s="89"/>
      <c r="J19" s="89"/>
      <c r="K19" s="89"/>
      <c r="L19" s="89"/>
      <c r="M19" s="89"/>
      <c r="N19" s="89"/>
      <c r="O19" s="89"/>
      <c r="P19" s="89"/>
      <c r="Q19" s="89"/>
      <c r="R19" s="89"/>
      <c r="S19" s="154"/>
      <c r="T19" s="168"/>
      <c r="U19" s="13"/>
      <c r="V19" s="13"/>
      <c r="W19" s="13"/>
    </row>
    <row r="20" spans="1:23" ht="14" customHeight="1">
      <c r="A20" s="2"/>
      <c r="B20" s="19"/>
      <c r="C20" s="37"/>
      <c r="D20" s="37"/>
      <c r="E20" s="37"/>
      <c r="F20" s="61"/>
      <c r="G20" s="74"/>
      <c r="H20" s="90"/>
      <c r="I20" s="90"/>
      <c r="J20" s="90"/>
      <c r="K20" s="90"/>
      <c r="L20" s="90"/>
      <c r="M20" s="90"/>
      <c r="N20" s="90"/>
      <c r="O20" s="90"/>
      <c r="P20" s="90"/>
      <c r="Q20" s="90"/>
      <c r="R20" s="148"/>
      <c r="S20" s="155"/>
      <c r="T20" s="168"/>
      <c r="U20" s="13"/>
      <c r="V20" s="13"/>
      <c r="W20" s="13"/>
    </row>
    <row r="21" spans="1:23" ht="14" customHeight="1">
      <c r="A21" s="6"/>
      <c r="B21" s="20" t="s">
        <v>42</v>
      </c>
      <c r="C21" s="38"/>
      <c r="D21" s="38"/>
      <c r="E21" s="38"/>
      <c r="F21" s="62"/>
      <c r="G21" s="75"/>
      <c r="H21" s="46" t="s">
        <v>22</v>
      </c>
      <c r="I21" s="97"/>
      <c r="J21" s="46" t="s">
        <v>3</v>
      </c>
      <c r="K21" s="97"/>
      <c r="L21" s="46" t="s">
        <v>5</v>
      </c>
      <c r="M21" s="46" t="s">
        <v>26</v>
      </c>
      <c r="N21" s="97"/>
      <c r="O21" s="46" t="s">
        <v>22</v>
      </c>
      <c r="P21" s="97"/>
      <c r="Q21" s="46" t="s">
        <v>3</v>
      </c>
      <c r="R21" s="97"/>
      <c r="S21" s="57" t="s">
        <v>5</v>
      </c>
      <c r="T21" s="168"/>
      <c r="U21" s="13"/>
      <c r="V21" s="13"/>
      <c r="W21" s="13"/>
    </row>
    <row r="22" spans="1:23" ht="14" customHeight="1">
      <c r="A22" s="7"/>
      <c r="B22" s="21"/>
      <c r="C22" s="39"/>
      <c r="D22" s="39"/>
      <c r="E22" s="39"/>
      <c r="F22" s="63"/>
      <c r="G22" s="76"/>
      <c r="H22" s="47"/>
      <c r="I22" s="98"/>
      <c r="J22" s="47"/>
      <c r="K22" s="99"/>
      <c r="L22" s="47"/>
      <c r="M22" s="47"/>
      <c r="N22" s="99"/>
      <c r="O22" s="47"/>
      <c r="P22" s="99"/>
      <c r="Q22" s="47"/>
      <c r="R22" s="99"/>
      <c r="S22" s="58"/>
    </row>
    <row r="23" spans="1:23" ht="14" customHeight="1">
      <c r="A23" s="2"/>
      <c r="B23" s="19" t="s">
        <v>50</v>
      </c>
      <c r="C23" s="37"/>
      <c r="D23" s="37"/>
      <c r="E23" s="37"/>
      <c r="F23" s="61"/>
      <c r="G23" s="77"/>
      <c r="H23" s="14"/>
      <c r="I23" s="97"/>
      <c r="J23" s="93" t="s">
        <v>27</v>
      </c>
      <c r="K23" s="2"/>
      <c r="L23" s="115"/>
      <c r="M23" s="115"/>
      <c r="N23" s="93"/>
      <c r="O23" s="93"/>
      <c r="P23" s="93"/>
      <c r="Q23" s="93"/>
      <c r="R23" s="115"/>
      <c r="S23" s="156"/>
    </row>
    <row r="24" spans="1:23" ht="14" customHeight="1">
      <c r="A24" s="7"/>
      <c r="B24" s="19"/>
      <c r="C24" s="37"/>
      <c r="D24" s="37"/>
      <c r="E24" s="37"/>
      <c r="F24" s="61"/>
      <c r="G24" s="78"/>
      <c r="H24" s="91"/>
      <c r="I24" s="99"/>
      <c r="J24" s="47"/>
      <c r="K24" s="108"/>
      <c r="L24" s="91"/>
      <c r="M24" s="91"/>
      <c r="N24" s="47"/>
      <c r="O24" s="47"/>
      <c r="P24" s="47"/>
      <c r="Q24" s="47"/>
      <c r="R24" s="91"/>
      <c r="S24" s="157"/>
    </row>
    <row r="25" spans="1:23" ht="14" customHeight="1">
      <c r="A25" s="2"/>
      <c r="B25" s="22" t="s">
        <v>30</v>
      </c>
      <c r="C25" s="36"/>
      <c r="D25" s="36"/>
      <c r="E25" s="36"/>
      <c r="F25" s="64"/>
      <c r="G25" s="79"/>
      <c r="H25" s="92"/>
      <c r="I25" s="92"/>
      <c r="J25" s="92"/>
      <c r="K25" s="92"/>
      <c r="L25" s="92"/>
      <c r="M25" s="92"/>
      <c r="N25" s="92"/>
      <c r="O25" s="92"/>
      <c r="P25" s="92"/>
      <c r="Q25" s="92"/>
      <c r="R25" s="92"/>
      <c r="S25" s="158"/>
    </row>
    <row r="26" spans="1:23" ht="14" customHeight="1">
      <c r="A26" s="8"/>
      <c r="B26" s="21"/>
      <c r="C26" s="39"/>
      <c r="D26" s="39"/>
      <c r="E26" s="39"/>
      <c r="F26" s="65"/>
      <c r="G26" s="80"/>
      <c r="H26" s="88"/>
      <c r="I26" s="92"/>
      <c r="J26" s="88"/>
      <c r="K26" s="88"/>
      <c r="L26" s="88"/>
      <c r="M26" s="88"/>
      <c r="N26" s="92"/>
      <c r="O26" s="88"/>
      <c r="P26" s="88"/>
      <c r="Q26" s="88"/>
      <c r="R26" s="88"/>
      <c r="S26" s="159"/>
    </row>
    <row r="27" spans="1:23" ht="14" customHeight="1">
      <c r="A27" s="2"/>
      <c r="B27" s="19" t="s">
        <v>33</v>
      </c>
      <c r="C27" s="37"/>
      <c r="D27" s="37"/>
      <c r="E27" s="37"/>
      <c r="F27" s="61"/>
      <c r="G27" s="81" t="s">
        <v>34</v>
      </c>
      <c r="H27" s="93"/>
      <c r="I27" s="97"/>
      <c r="J27" s="93" t="s">
        <v>27</v>
      </c>
      <c r="K27" s="93" t="s">
        <v>12</v>
      </c>
      <c r="L27" s="93" t="s">
        <v>32</v>
      </c>
      <c r="M27" s="93"/>
      <c r="N27" s="97"/>
      <c r="O27" s="93" t="s">
        <v>37</v>
      </c>
      <c r="P27" s="93" t="s">
        <v>35</v>
      </c>
      <c r="Q27" s="93" t="str">
        <f>IF(I27="","",I27*N27)</f>
        <v/>
      </c>
      <c r="R27" s="93" t="s">
        <v>20</v>
      </c>
      <c r="S27" s="156"/>
    </row>
    <row r="28" spans="1:23" ht="14" customHeight="1">
      <c r="A28" s="2"/>
      <c r="B28" s="19"/>
      <c r="C28" s="37"/>
      <c r="D28" s="37"/>
      <c r="E28" s="37"/>
      <c r="F28" s="61"/>
      <c r="G28" s="32"/>
      <c r="H28" s="47"/>
      <c r="I28" s="99"/>
      <c r="J28" s="47"/>
      <c r="K28" s="47"/>
      <c r="L28" s="47"/>
      <c r="M28" s="47"/>
      <c r="N28" s="99"/>
      <c r="O28" s="47"/>
      <c r="P28" s="47"/>
      <c r="Q28" s="47"/>
      <c r="R28" s="47"/>
      <c r="S28" s="157"/>
    </row>
    <row r="29" spans="1:23" ht="14" customHeight="1">
      <c r="A29" s="2"/>
      <c r="B29" s="22" t="s">
        <v>46</v>
      </c>
      <c r="C29" s="36"/>
      <c r="D29" s="36"/>
      <c r="E29" s="36"/>
      <c r="F29" s="64"/>
      <c r="G29" s="79"/>
      <c r="H29" s="87"/>
      <c r="I29" s="92"/>
      <c r="J29" s="87"/>
      <c r="K29" s="92"/>
      <c r="L29" s="92"/>
      <c r="M29" s="92"/>
      <c r="N29" s="92"/>
      <c r="O29" s="87"/>
      <c r="P29" s="87"/>
      <c r="Q29" s="87"/>
      <c r="R29" s="87"/>
      <c r="S29" s="158"/>
    </row>
    <row r="30" spans="1:23" ht="14" customHeight="1">
      <c r="A30" s="2"/>
      <c r="B30" s="21"/>
      <c r="C30" s="39"/>
      <c r="D30" s="39"/>
      <c r="E30" s="39"/>
      <c r="F30" s="65"/>
      <c r="G30" s="82"/>
      <c r="H30" s="88"/>
      <c r="I30" s="88"/>
      <c r="J30" s="88"/>
      <c r="K30" s="88"/>
      <c r="L30" s="88"/>
      <c r="M30" s="88"/>
      <c r="N30" s="88"/>
      <c r="O30" s="92"/>
      <c r="P30" s="88"/>
      <c r="Q30" s="88"/>
      <c r="R30" s="88"/>
      <c r="S30" s="158"/>
    </row>
    <row r="31" spans="1:23" ht="14" customHeight="1">
      <c r="A31" s="2"/>
      <c r="B31" s="23" t="s">
        <v>62</v>
      </c>
      <c r="C31" s="40"/>
      <c r="D31" s="40"/>
      <c r="E31" s="40"/>
      <c r="F31" s="40"/>
      <c r="G31" s="31" t="s">
        <v>28</v>
      </c>
      <c r="H31" s="46"/>
      <c r="I31" s="46"/>
      <c r="J31" s="46" t="s">
        <v>64</v>
      </c>
      <c r="K31" s="46"/>
      <c r="L31" s="116"/>
      <c r="M31" s="116"/>
      <c r="N31" s="126" t="s">
        <v>63</v>
      </c>
      <c r="O31" s="132"/>
      <c r="P31" s="126" t="s">
        <v>10</v>
      </c>
      <c r="Q31" s="126"/>
      <c r="R31" s="126"/>
      <c r="S31" s="160"/>
      <c r="T31" s="168"/>
    </row>
    <row r="32" spans="1:23" ht="7.5" customHeight="1">
      <c r="A32" s="2"/>
      <c r="B32" s="23"/>
      <c r="C32" s="40"/>
      <c r="D32" s="40"/>
      <c r="E32" s="40"/>
      <c r="F32" s="40"/>
      <c r="G32" s="19"/>
      <c r="H32" s="14"/>
      <c r="I32" s="14"/>
      <c r="J32" s="14"/>
      <c r="K32" s="14"/>
      <c r="L32" s="93"/>
      <c r="M32" s="14"/>
      <c r="N32" s="14"/>
      <c r="O32" s="14"/>
      <c r="P32" s="14"/>
      <c r="Q32" s="14"/>
      <c r="R32" s="14"/>
      <c r="S32" s="114"/>
      <c r="T32" s="168"/>
    </row>
    <row r="33" spans="1:20" ht="14" customHeight="1">
      <c r="A33" s="9"/>
      <c r="B33" s="24"/>
      <c r="C33" s="41"/>
      <c r="D33" s="41"/>
      <c r="E33" s="41"/>
      <c r="F33" s="41"/>
      <c r="G33" s="32" t="s">
        <v>2</v>
      </c>
      <c r="H33" s="47"/>
      <c r="I33" s="47"/>
      <c r="J33" s="47" t="s">
        <v>64</v>
      </c>
      <c r="K33" s="47"/>
      <c r="L33" s="117"/>
      <c r="M33" s="117"/>
      <c r="N33" s="91" t="s">
        <v>60</v>
      </c>
      <c r="O33" s="133"/>
      <c r="P33" s="91" t="s">
        <v>10</v>
      </c>
      <c r="Q33" s="91"/>
      <c r="R33" s="91"/>
      <c r="S33" s="161"/>
      <c r="T33" s="168"/>
    </row>
    <row r="34" spans="1:20" ht="21.75" customHeight="1">
      <c r="A34" s="2"/>
      <c r="B34" s="25"/>
      <c r="C34" s="25"/>
      <c r="D34" s="25"/>
      <c r="E34" s="25"/>
      <c r="F34" s="25"/>
      <c r="G34" s="2"/>
      <c r="H34" s="25"/>
      <c r="I34" s="25"/>
      <c r="J34" s="25"/>
      <c r="K34" s="25"/>
      <c r="L34" s="25"/>
      <c r="M34" s="25"/>
      <c r="N34" s="25"/>
      <c r="O34" s="2"/>
      <c r="P34" s="25"/>
      <c r="Q34" s="25"/>
      <c r="R34" s="25"/>
      <c r="S34" s="25"/>
    </row>
    <row r="35" spans="1:20">
      <c r="A35" s="10" t="s">
        <v>49</v>
      </c>
      <c r="B35" s="2"/>
      <c r="C35" s="2"/>
      <c r="D35" s="2"/>
      <c r="E35" s="2"/>
      <c r="F35" s="2"/>
      <c r="G35" s="2"/>
      <c r="H35" s="2"/>
      <c r="I35" s="2"/>
      <c r="J35" s="2"/>
      <c r="K35" s="2"/>
      <c r="L35" s="2"/>
      <c r="M35" s="2"/>
      <c r="N35" s="2"/>
      <c r="O35" s="2"/>
      <c r="P35" s="2"/>
      <c r="Q35" s="2"/>
      <c r="R35" s="2"/>
      <c r="S35" s="2"/>
    </row>
    <row r="36" spans="1:20" ht="8.4499999999999993" customHeight="1">
      <c r="A36" s="11"/>
      <c r="B36" s="9"/>
      <c r="C36" s="9"/>
      <c r="D36" s="9"/>
      <c r="E36" s="9"/>
      <c r="F36" s="2"/>
      <c r="G36" s="14"/>
      <c r="H36" s="2"/>
      <c r="I36" s="93"/>
      <c r="J36" s="101"/>
      <c r="K36" s="101"/>
      <c r="L36" s="118"/>
      <c r="M36" s="119"/>
      <c r="N36" s="119"/>
      <c r="O36" s="119"/>
      <c r="P36" s="2"/>
      <c r="Q36" s="2"/>
      <c r="R36" s="2"/>
      <c r="S36" s="2"/>
    </row>
    <row r="37" spans="1:20">
      <c r="A37" s="2"/>
      <c r="B37" s="26" t="s">
        <v>21</v>
      </c>
      <c r="C37" s="42"/>
      <c r="D37" s="42"/>
      <c r="E37" s="42"/>
      <c r="F37" s="66">
        <v>1000</v>
      </c>
      <c r="G37" s="26" t="s">
        <v>4</v>
      </c>
      <c r="H37" s="56" t="s">
        <v>12</v>
      </c>
      <c r="I37" s="47" t="str">
        <f>IF(I27="","",I27)</f>
        <v/>
      </c>
      <c r="J37" s="47"/>
      <c r="K37" s="56" t="s">
        <v>13</v>
      </c>
      <c r="L37" s="118" t="s">
        <v>12</v>
      </c>
      <c r="M37" s="55" t="str">
        <f>IF(N27="","",N27)</f>
        <v/>
      </c>
      <c r="N37" s="127" t="s">
        <v>37</v>
      </c>
      <c r="O37" s="134" t="s">
        <v>35</v>
      </c>
      <c r="P37" s="55" t="str">
        <f>IF(I27="","",F37*I37*M37)</f>
        <v/>
      </c>
      <c r="Q37" s="55"/>
      <c r="R37" s="55"/>
      <c r="S37" s="17" t="s">
        <v>4</v>
      </c>
    </row>
    <row r="38" spans="1:20">
      <c r="A38" s="2"/>
      <c r="B38" s="2"/>
      <c r="C38" s="2"/>
      <c r="D38" s="2"/>
      <c r="E38" s="2"/>
      <c r="F38" s="2"/>
      <c r="G38" s="2"/>
      <c r="H38" s="3"/>
      <c r="I38" s="2"/>
      <c r="J38" s="56"/>
      <c r="K38" s="56"/>
      <c r="L38" s="119"/>
      <c r="M38" s="93"/>
      <c r="N38" s="93"/>
      <c r="O38" s="119"/>
      <c r="P38" s="26"/>
      <c r="Q38" s="2"/>
      <c r="R38" s="2"/>
      <c r="S38" s="17"/>
    </row>
    <row r="39" spans="1:20">
      <c r="A39" s="2"/>
      <c r="B39" s="2" t="s">
        <v>23</v>
      </c>
      <c r="C39" s="2"/>
      <c r="D39" s="2"/>
      <c r="E39" s="52" t="s">
        <v>65</v>
      </c>
      <c r="F39" s="52"/>
      <c r="G39" s="52"/>
      <c r="H39" s="52"/>
      <c r="I39" s="100" t="str">
        <f>IF(L31="","",IF(L31&gt;=50000,50000,L31))</f>
        <v/>
      </c>
      <c r="J39" s="100"/>
      <c r="K39" s="56" t="s">
        <v>4</v>
      </c>
      <c r="L39" s="56" t="s">
        <v>12</v>
      </c>
      <c r="M39" s="55" t="str">
        <f>IF(O31="","",O31)</f>
        <v/>
      </c>
      <c r="N39" s="56" t="s">
        <v>10</v>
      </c>
      <c r="O39" s="134" t="s">
        <v>35</v>
      </c>
      <c r="P39" s="55" t="str">
        <f>IF(AND(G17="",G29=""),"",IF(OR(O31="",O31=0),0,I39*M39))</f>
        <v/>
      </c>
      <c r="Q39" s="55"/>
      <c r="R39" s="55"/>
      <c r="S39" s="17" t="s">
        <v>4</v>
      </c>
    </row>
    <row r="40" spans="1:20">
      <c r="A40" s="2"/>
      <c r="B40" s="2"/>
      <c r="C40" s="2"/>
      <c r="D40" s="2"/>
      <c r="E40" s="53"/>
      <c r="F40" s="67"/>
      <c r="G40" s="83"/>
      <c r="H40" s="94"/>
      <c r="I40" s="26"/>
      <c r="J40" s="56"/>
      <c r="K40" s="56"/>
      <c r="L40" s="120"/>
      <c r="M40" s="84"/>
      <c r="N40" s="84"/>
      <c r="O40" s="135"/>
      <c r="P40" s="93"/>
      <c r="Q40" s="26"/>
      <c r="R40" s="2"/>
      <c r="S40" s="17"/>
    </row>
    <row r="41" spans="1:20">
      <c r="A41" s="2"/>
      <c r="B41" s="2"/>
      <c r="C41" s="43"/>
      <c r="D41" s="2"/>
      <c r="E41" s="54" t="s">
        <v>66</v>
      </c>
      <c r="F41" s="54"/>
      <c r="G41" s="54"/>
      <c r="H41" s="54"/>
      <c r="I41" s="100" t="str">
        <f>IF(L33="","",IF(L33&gt;=20000,20000,L33))</f>
        <v/>
      </c>
      <c r="J41" s="100"/>
      <c r="K41" s="56" t="s">
        <v>4</v>
      </c>
      <c r="L41" s="56" t="s">
        <v>12</v>
      </c>
      <c r="M41" s="55" t="str">
        <f>IF(O33="","",O33)</f>
        <v/>
      </c>
      <c r="N41" s="56" t="s">
        <v>10</v>
      </c>
      <c r="O41" s="134" t="s">
        <v>35</v>
      </c>
      <c r="P41" s="55" t="str">
        <f>IF(AND(G17="",G29=""),"",IF(OR(O33="",O33=0),0,I41*M41))</f>
        <v/>
      </c>
      <c r="Q41" s="55"/>
      <c r="R41" s="55"/>
      <c r="S41" s="17" t="s">
        <v>4</v>
      </c>
    </row>
    <row r="42" spans="1:20" ht="8.4499999999999993" customHeight="1">
      <c r="A42" s="2"/>
      <c r="B42" s="11"/>
      <c r="C42" s="11"/>
      <c r="D42" s="11"/>
      <c r="E42" s="11"/>
      <c r="F42" s="11"/>
      <c r="G42" s="2"/>
      <c r="H42" s="14"/>
      <c r="I42" s="3"/>
      <c r="J42" s="3"/>
      <c r="K42" s="3"/>
      <c r="L42" s="56"/>
      <c r="M42" s="3"/>
      <c r="N42" s="3"/>
      <c r="O42" s="14"/>
      <c r="P42" s="3"/>
      <c r="Q42" s="3"/>
      <c r="R42" s="3"/>
      <c r="S42" s="2"/>
    </row>
    <row r="43" spans="1:20">
      <c r="A43" s="2"/>
      <c r="B43" s="7" t="s">
        <v>18</v>
      </c>
      <c r="C43" s="11"/>
      <c r="D43" s="11"/>
      <c r="E43" s="55" t="str">
        <f>P37</f>
        <v/>
      </c>
      <c r="F43" s="55"/>
      <c r="G43" s="55"/>
      <c r="H43" s="56" t="s">
        <v>4</v>
      </c>
      <c r="I43" s="56" t="s">
        <v>15</v>
      </c>
      <c r="J43" s="55" t="str">
        <f>IF(E43="","",P39+P41)</f>
        <v/>
      </c>
      <c r="K43" s="55"/>
      <c r="L43" s="55"/>
      <c r="M43" s="55"/>
      <c r="N43" s="56" t="s">
        <v>4</v>
      </c>
      <c r="O43" s="134" t="s">
        <v>35</v>
      </c>
      <c r="P43" s="55" t="str">
        <f>IF(I27="","",E43+J43)</f>
        <v/>
      </c>
      <c r="Q43" s="55"/>
      <c r="R43" s="55"/>
      <c r="S43" s="56" t="s">
        <v>4</v>
      </c>
      <c r="T43" s="169"/>
    </row>
    <row r="44" spans="1:20">
      <c r="A44" s="2"/>
      <c r="B44" s="2"/>
      <c r="C44" s="2"/>
      <c r="D44" s="2"/>
      <c r="E44" s="56" t="s">
        <v>38</v>
      </c>
      <c r="F44" s="56"/>
      <c r="G44" s="56"/>
      <c r="H44" s="3"/>
      <c r="I44" s="3"/>
      <c r="J44" s="46" t="s">
        <v>43</v>
      </c>
      <c r="K44" s="46"/>
      <c r="L44" s="46"/>
      <c r="M44" s="46"/>
      <c r="N44" s="3"/>
      <c r="O44" s="56"/>
      <c r="P44" s="56"/>
      <c r="Q44" s="56"/>
      <c r="R44" s="3"/>
      <c r="S44" s="3"/>
    </row>
    <row r="45" spans="1:20" ht="8.4499999999999993" customHeight="1">
      <c r="A45" s="2"/>
      <c r="B45" s="2"/>
      <c r="C45" s="2"/>
      <c r="D45" s="2"/>
      <c r="E45" s="2"/>
      <c r="F45" s="56"/>
      <c r="G45" s="56"/>
      <c r="H45" s="56"/>
      <c r="I45" s="3"/>
      <c r="J45" s="3"/>
      <c r="K45" s="3"/>
      <c r="L45" s="3"/>
      <c r="M45" s="3"/>
      <c r="N45" s="3"/>
      <c r="O45" s="3"/>
      <c r="P45" s="56"/>
      <c r="Q45" s="56"/>
      <c r="R45" s="56"/>
      <c r="S45" s="3"/>
      <c r="T45" s="170"/>
    </row>
    <row r="46" spans="1:20">
      <c r="A46" s="2"/>
      <c r="B46" s="2"/>
      <c r="C46" s="2"/>
      <c r="D46" s="2"/>
      <c r="E46" s="2"/>
      <c r="F46" s="2"/>
      <c r="G46" s="2"/>
      <c r="H46" s="2"/>
      <c r="I46" s="2"/>
      <c r="J46" s="2"/>
      <c r="K46" s="109"/>
      <c r="L46" s="109"/>
      <c r="M46" s="124" t="s">
        <v>11</v>
      </c>
      <c r="N46" s="124"/>
      <c r="O46" s="136" t="str">
        <f>IF(I27="","",IF(P43&gt;500000,500000,P43))</f>
        <v/>
      </c>
      <c r="P46" s="144"/>
      <c r="Q46" s="144"/>
      <c r="R46" s="149"/>
      <c r="S46" s="56" t="s">
        <v>4</v>
      </c>
      <c r="T46" s="170"/>
    </row>
    <row r="47" spans="1:20">
      <c r="A47" s="2"/>
      <c r="B47" s="2"/>
      <c r="C47" s="2"/>
      <c r="D47" s="2"/>
      <c r="E47" s="2"/>
      <c r="F47" s="2"/>
      <c r="G47" s="2"/>
      <c r="H47" s="2"/>
      <c r="I47" s="2"/>
      <c r="J47" s="2"/>
      <c r="K47" s="109"/>
      <c r="L47" s="109"/>
      <c r="M47" s="124"/>
      <c r="N47" s="124"/>
      <c r="O47" s="137"/>
      <c r="P47" s="145"/>
      <c r="Q47" s="145"/>
      <c r="R47" s="150"/>
      <c r="S47" s="56"/>
      <c r="T47" s="170"/>
    </row>
    <row r="48" spans="1:20">
      <c r="A48" s="2"/>
      <c r="B48" s="2"/>
      <c r="C48" s="2"/>
      <c r="D48" s="2"/>
      <c r="E48" s="2"/>
      <c r="F48" s="2"/>
      <c r="G48" s="2"/>
      <c r="H48" s="2"/>
      <c r="I48" s="2"/>
      <c r="J48" s="2"/>
      <c r="K48" s="2"/>
      <c r="L48" s="2"/>
      <c r="M48" s="2"/>
      <c r="N48" s="2"/>
      <c r="O48" s="138" t="s">
        <v>9</v>
      </c>
      <c r="P48" s="2"/>
      <c r="Q48" s="2"/>
      <c r="R48" s="2"/>
      <c r="S48" s="2"/>
    </row>
    <row r="49" spans="1:19">
      <c r="A49" s="2"/>
      <c r="B49" s="2"/>
      <c r="C49" s="2"/>
      <c r="D49" s="2"/>
      <c r="E49" s="2"/>
      <c r="F49" s="2"/>
      <c r="G49" s="2"/>
      <c r="H49" s="2"/>
      <c r="I49" s="2"/>
      <c r="J49" s="2"/>
      <c r="K49" s="2"/>
      <c r="L49" s="2"/>
      <c r="M49" s="2"/>
      <c r="N49" s="2"/>
      <c r="O49" s="2"/>
      <c r="P49" s="2"/>
      <c r="Q49" s="2"/>
      <c r="R49" s="2"/>
      <c r="S49" s="2"/>
    </row>
    <row r="50" spans="1:19">
      <c r="A50" s="10" t="s">
        <v>69</v>
      </c>
      <c r="B50" s="2"/>
      <c r="C50" s="2"/>
      <c r="D50" s="2"/>
      <c r="E50" s="2"/>
      <c r="F50" s="2"/>
      <c r="G50" s="2"/>
      <c r="H50" s="2"/>
      <c r="I50" s="2"/>
      <c r="J50" s="2"/>
      <c r="K50" s="2"/>
      <c r="L50" s="2"/>
      <c r="M50" s="2"/>
      <c r="N50" s="2"/>
      <c r="O50" s="2"/>
      <c r="P50" s="2"/>
      <c r="Q50" s="2"/>
      <c r="R50" s="2"/>
      <c r="S50" s="2"/>
    </row>
    <row r="51" spans="1:19" ht="8.4499999999999993" customHeight="1">
      <c r="A51" s="2"/>
      <c r="B51" s="2"/>
      <c r="C51" s="2"/>
      <c r="D51" s="2"/>
      <c r="E51" s="2"/>
      <c r="F51" s="2"/>
      <c r="G51" s="2"/>
      <c r="H51" s="2"/>
      <c r="I51" s="2"/>
      <c r="J51" s="2"/>
      <c r="K51" s="2"/>
      <c r="L51" s="2"/>
      <c r="M51" s="2"/>
      <c r="N51" s="2"/>
      <c r="O51" s="2"/>
      <c r="P51" s="2"/>
      <c r="Q51" s="2"/>
      <c r="R51" s="2"/>
      <c r="S51" s="2"/>
    </row>
    <row r="52" spans="1:19">
      <c r="B52" s="18" t="s">
        <v>6</v>
      </c>
      <c r="C52" s="36"/>
      <c r="D52" s="36"/>
      <c r="E52" s="36"/>
      <c r="F52" s="36"/>
      <c r="G52" s="36"/>
      <c r="H52" s="36"/>
      <c r="I52" s="36"/>
      <c r="J52" s="102"/>
      <c r="K52" s="110" t="s">
        <v>39</v>
      </c>
      <c r="L52" s="36"/>
      <c r="M52" s="36"/>
      <c r="N52" s="36"/>
      <c r="O52" s="36"/>
      <c r="P52" s="36"/>
      <c r="Q52" s="36"/>
      <c r="R52" s="36"/>
      <c r="S52" s="64"/>
    </row>
    <row r="53" spans="1:19" ht="14.25">
      <c r="A53" s="12"/>
      <c r="B53" s="27"/>
      <c r="C53" s="39"/>
      <c r="D53" s="39"/>
      <c r="E53" s="39"/>
      <c r="F53" s="39"/>
      <c r="G53" s="39"/>
      <c r="H53" s="39"/>
      <c r="I53" s="39"/>
      <c r="J53" s="103"/>
      <c r="K53" s="63"/>
      <c r="L53" s="39"/>
      <c r="M53" s="39"/>
      <c r="N53" s="39"/>
      <c r="O53" s="39"/>
      <c r="P53" s="39"/>
      <c r="Q53" s="39"/>
      <c r="R53" s="39"/>
      <c r="S53" s="65"/>
    </row>
    <row r="54" spans="1:19">
      <c r="A54" s="13"/>
      <c r="B54" s="28" t="s">
        <v>45</v>
      </c>
      <c r="C54" s="28"/>
      <c r="D54" s="28"/>
      <c r="E54" s="28"/>
      <c r="F54" s="68" t="str">
        <f>O46</f>
        <v/>
      </c>
      <c r="G54" s="68"/>
      <c r="H54" s="68"/>
      <c r="I54" s="68"/>
      <c r="J54" s="68"/>
      <c r="K54" s="111" t="s">
        <v>31</v>
      </c>
      <c r="L54" s="46"/>
      <c r="M54" s="46"/>
      <c r="N54" s="128"/>
      <c r="O54" s="139"/>
      <c r="P54" s="116"/>
      <c r="Q54" s="116"/>
      <c r="R54" s="116"/>
      <c r="S54" s="162"/>
    </row>
    <row r="55" spans="1:19">
      <c r="A55" s="14"/>
      <c r="B55" s="28"/>
      <c r="C55" s="28"/>
      <c r="D55" s="28"/>
      <c r="E55" s="28"/>
      <c r="F55" s="68"/>
      <c r="G55" s="68"/>
      <c r="H55" s="68"/>
      <c r="I55" s="68"/>
      <c r="J55" s="68"/>
      <c r="K55" s="81"/>
      <c r="L55" s="93"/>
      <c r="M55" s="93"/>
      <c r="N55" s="129"/>
      <c r="O55" s="140"/>
      <c r="P55" s="117"/>
      <c r="Q55" s="117"/>
      <c r="R55" s="117"/>
      <c r="S55" s="163"/>
    </row>
    <row r="56" spans="1:19">
      <c r="A56" s="13"/>
      <c r="B56" s="28" t="s">
        <v>0</v>
      </c>
      <c r="C56" s="28"/>
      <c r="D56" s="28"/>
      <c r="E56" s="28"/>
      <c r="F56" s="68" t="str">
        <f>IF(O60="","",F60-F54)</f>
        <v/>
      </c>
      <c r="G56" s="68"/>
      <c r="H56" s="68"/>
      <c r="I56" s="68"/>
      <c r="J56" s="68"/>
      <c r="K56" s="111" t="s">
        <v>57</v>
      </c>
      <c r="L56" s="46"/>
      <c r="M56" s="46"/>
      <c r="N56" s="128"/>
      <c r="O56" s="139"/>
      <c r="P56" s="116"/>
      <c r="Q56" s="116"/>
      <c r="R56" s="116"/>
      <c r="S56" s="162"/>
    </row>
    <row r="57" spans="1:19">
      <c r="A57" s="14"/>
      <c r="B57" s="28"/>
      <c r="C57" s="28"/>
      <c r="D57" s="28"/>
      <c r="E57" s="28"/>
      <c r="F57" s="68"/>
      <c r="G57" s="68"/>
      <c r="H57" s="68"/>
      <c r="I57" s="68"/>
      <c r="J57" s="68"/>
      <c r="K57" s="112"/>
      <c r="L57" s="47"/>
      <c r="M57" s="47"/>
      <c r="N57" s="130"/>
      <c r="O57" s="140"/>
      <c r="P57" s="117"/>
      <c r="Q57" s="117"/>
      <c r="R57" s="117"/>
      <c r="S57" s="163"/>
    </row>
    <row r="58" spans="1:19">
      <c r="A58" s="15"/>
      <c r="B58" s="29"/>
      <c r="C58" s="44"/>
      <c r="D58" s="44"/>
      <c r="E58" s="44"/>
      <c r="F58" s="44"/>
      <c r="G58" s="44"/>
      <c r="H58" s="44"/>
      <c r="I58" s="44"/>
      <c r="J58" s="104"/>
      <c r="K58" s="111" t="s">
        <v>17</v>
      </c>
      <c r="L58" s="46"/>
      <c r="M58" s="46"/>
      <c r="N58" s="128"/>
      <c r="O58" s="139"/>
      <c r="P58" s="116"/>
      <c r="Q58" s="116"/>
      <c r="R58" s="116"/>
      <c r="S58" s="162"/>
    </row>
    <row r="59" spans="1:19">
      <c r="A59" s="15"/>
      <c r="B59" s="30"/>
      <c r="C59" s="45"/>
      <c r="D59" s="45"/>
      <c r="E59" s="45"/>
      <c r="F59" s="45"/>
      <c r="G59" s="45"/>
      <c r="H59" s="45"/>
      <c r="I59" s="45"/>
      <c r="J59" s="105"/>
      <c r="K59" s="112"/>
      <c r="L59" s="47"/>
      <c r="M59" s="47"/>
      <c r="N59" s="130"/>
      <c r="O59" s="140"/>
      <c r="P59" s="117"/>
      <c r="Q59" s="117"/>
      <c r="R59" s="117"/>
      <c r="S59" s="163"/>
    </row>
    <row r="60" spans="1:19">
      <c r="A60" s="13"/>
      <c r="B60" s="31" t="s">
        <v>7</v>
      </c>
      <c r="C60" s="46"/>
      <c r="D60" s="46"/>
      <c r="E60" s="57"/>
      <c r="F60" s="69" t="str">
        <f>IF(F54="","",O60)</f>
        <v/>
      </c>
      <c r="G60" s="84"/>
      <c r="H60" s="84"/>
      <c r="I60" s="84"/>
      <c r="J60" s="106"/>
      <c r="K60" s="81" t="s">
        <v>7</v>
      </c>
      <c r="L60" s="93"/>
      <c r="M60" s="93"/>
      <c r="N60" s="129"/>
      <c r="O60" s="141" t="str">
        <f>IF(O54="","",SUM(O54:S59))</f>
        <v/>
      </c>
      <c r="P60" s="146"/>
      <c r="Q60" s="146"/>
      <c r="R60" s="146"/>
      <c r="S60" s="164"/>
    </row>
    <row r="61" spans="1:19">
      <c r="A61" s="14"/>
      <c r="B61" s="32"/>
      <c r="C61" s="47"/>
      <c r="D61" s="47"/>
      <c r="E61" s="58"/>
      <c r="F61" s="70"/>
      <c r="G61" s="85"/>
      <c r="H61" s="85"/>
      <c r="I61" s="85"/>
      <c r="J61" s="107"/>
      <c r="K61" s="112"/>
      <c r="L61" s="47"/>
      <c r="M61" s="47"/>
      <c r="N61" s="130"/>
      <c r="O61" s="142"/>
      <c r="P61" s="85"/>
      <c r="Q61" s="85"/>
      <c r="R61" s="85"/>
      <c r="S61" s="165"/>
    </row>
    <row r="62" spans="1:19">
      <c r="A62" s="16"/>
      <c r="B62" s="33"/>
      <c r="C62" s="33"/>
      <c r="D62" s="33"/>
      <c r="E62" s="33"/>
      <c r="F62" s="33"/>
      <c r="G62" s="33"/>
      <c r="H62" s="33"/>
      <c r="I62" s="33"/>
      <c r="J62" s="33"/>
      <c r="K62" s="33"/>
      <c r="L62" s="33"/>
      <c r="M62" s="33"/>
      <c r="N62" s="33"/>
      <c r="O62" s="33"/>
      <c r="P62" s="33"/>
      <c r="Q62" s="33"/>
      <c r="R62" s="33"/>
      <c r="S62" s="33"/>
    </row>
    <row r="63" spans="1:19">
      <c r="A63" s="17"/>
      <c r="B63" s="17"/>
      <c r="C63" s="17"/>
      <c r="D63" s="17"/>
      <c r="E63" s="17"/>
      <c r="F63" s="17"/>
      <c r="G63" s="17"/>
      <c r="H63" s="17"/>
      <c r="I63" s="17"/>
      <c r="J63" s="17"/>
      <c r="K63" s="17"/>
      <c r="L63" s="17"/>
      <c r="M63" s="17"/>
      <c r="N63" s="17"/>
      <c r="O63" s="17"/>
      <c r="P63" s="17"/>
      <c r="Q63" s="17"/>
      <c r="R63" s="17"/>
      <c r="S63" s="17"/>
    </row>
    <row r="64" spans="1:19">
      <c r="A64" s="10" t="s">
        <v>70</v>
      </c>
      <c r="B64" s="2"/>
      <c r="C64" s="2"/>
      <c r="D64" s="2"/>
      <c r="E64" s="2"/>
      <c r="F64" s="2"/>
      <c r="G64" s="2"/>
      <c r="H64" s="2"/>
      <c r="I64" s="2"/>
      <c r="J64" s="2"/>
      <c r="K64" s="2"/>
      <c r="L64" s="2"/>
      <c r="M64" s="2"/>
      <c r="N64" s="2"/>
      <c r="O64" s="2"/>
      <c r="P64" s="2"/>
      <c r="Q64" s="2"/>
      <c r="R64" s="2"/>
      <c r="S64" s="2"/>
    </row>
    <row r="65" spans="1:19">
      <c r="A65" s="2"/>
      <c r="B65" s="2"/>
      <c r="C65" s="2"/>
      <c r="D65" s="2"/>
      <c r="E65" s="2"/>
      <c r="F65" s="2"/>
      <c r="G65" s="2"/>
      <c r="H65" s="2"/>
      <c r="I65" s="2"/>
      <c r="J65" s="2"/>
      <c r="K65" s="2"/>
      <c r="L65" s="2"/>
      <c r="M65" s="2"/>
      <c r="N65" s="2"/>
      <c r="O65" s="2"/>
      <c r="P65" s="2"/>
      <c r="Q65" s="2"/>
      <c r="R65" s="2"/>
      <c r="S65" s="2"/>
    </row>
  </sheetData>
  <mergeCells count="94">
    <mergeCell ref="M1:N1"/>
    <mergeCell ref="I3:K3"/>
    <mergeCell ref="I4:K4"/>
    <mergeCell ref="M4:S4"/>
    <mergeCell ref="I5:K5"/>
    <mergeCell ref="M5:S5"/>
    <mergeCell ref="I6:K6"/>
    <mergeCell ref="M6:S6"/>
    <mergeCell ref="I7:K7"/>
    <mergeCell ref="M7:S7"/>
    <mergeCell ref="C10:D10"/>
    <mergeCell ref="D13:S13"/>
    <mergeCell ref="A15:D15"/>
    <mergeCell ref="G31:I31"/>
    <mergeCell ref="J31:K31"/>
    <mergeCell ref="L31:M31"/>
    <mergeCell ref="G33:I33"/>
    <mergeCell ref="J33:K33"/>
    <mergeCell ref="L33:M33"/>
    <mergeCell ref="I37:J37"/>
    <mergeCell ref="P37:R37"/>
    <mergeCell ref="E39:H39"/>
    <mergeCell ref="I39:J39"/>
    <mergeCell ref="P39:R39"/>
    <mergeCell ref="E41:H41"/>
    <mergeCell ref="I41:J41"/>
    <mergeCell ref="P41:R41"/>
    <mergeCell ref="E43:G43"/>
    <mergeCell ref="J43:M43"/>
    <mergeCell ref="P43:R43"/>
    <mergeCell ref="E44:G44"/>
    <mergeCell ref="J44:M44"/>
    <mergeCell ref="O44:Q44"/>
    <mergeCell ref="A62:S62"/>
    <mergeCell ref="B17:F18"/>
    <mergeCell ref="G17:S18"/>
    <mergeCell ref="B19:F20"/>
    <mergeCell ref="G19:S20"/>
    <mergeCell ref="B21:F22"/>
    <mergeCell ref="G21:G22"/>
    <mergeCell ref="H21:H22"/>
    <mergeCell ref="I21:I22"/>
    <mergeCell ref="J21:J22"/>
    <mergeCell ref="K21:K22"/>
    <mergeCell ref="L21:L22"/>
    <mergeCell ref="M21:M22"/>
    <mergeCell ref="N21:N22"/>
    <mergeCell ref="O21:O22"/>
    <mergeCell ref="P21:P22"/>
    <mergeCell ref="Q21:Q22"/>
    <mergeCell ref="R21:R22"/>
    <mergeCell ref="S21:S22"/>
    <mergeCell ref="B23:F24"/>
    <mergeCell ref="I23:I24"/>
    <mergeCell ref="J23:J24"/>
    <mergeCell ref="N23:O24"/>
    <mergeCell ref="P23:P24"/>
    <mergeCell ref="Q23:Q24"/>
    <mergeCell ref="B25:F26"/>
    <mergeCell ref="G25:S26"/>
    <mergeCell ref="B27:F28"/>
    <mergeCell ref="G27:H28"/>
    <mergeCell ref="I27:I28"/>
    <mergeCell ref="J27:J28"/>
    <mergeCell ref="K27:K28"/>
    <mergeCell ref="L27:M28"/>
    <mergeCell ref="N27:N28"/>
    <mergeCell ref="O27:O28"/>
    <mergeCell ref="P27:P28"/>
    <mergeCell ref="Q27:Q28"/>
    <mergeCell ref="R27:R28"/>
    <mergeCell ref="B29:F30"/>
    <mergeCell ref="G29:S30"/>
    <mergeCell ref="B31:F33"/>
    <mergeCell ref="M46:N47"/>
    <mergeCell ref="O46:R47"/>
    <mergeCell ref="S46:S47"/>
    <mergeCell ref="B52:J53"/>
    <mergeCell ref="K52:S53"/>
    <mergeCell ref="B54:E55"/>
    <mergeCell ref="F54:J55"/>
    <mergeCell ref="K54:N55"/>
    <mergeCell ref="O54:S55"/>
    <mergeCell ref="B56:E57"/>
    <mergeCell ref="F56:J57"/>
    <mergeCell ref="K56:N57"/>
    <mergeCell ref="O56:S57"/>
    <mergeCell ref="B58:J59"/>
    <mergeCell ref="K58:N59"/>
    <mergeCell ref="O58:S59"/>
    <mergeCell ref="B60:E61"/>
    <mergeCell ref="F60:J61"/>
    <mergeCell ref="K60:N61"/>
    <mergeCell ref="O60:S61"/>
  </mergeCells>
  <phoneticPr fontId="1"/>
  <pageMargins left="0.7" right="0.7" top="0.75" bottom="0.75" header="0.3" footer="0.3"/>
  <pageSetup paperSize="9" scale="88"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W65"/>
  <sheetViews>
    <sheetView showGridLines="0" view="pageBreakPreview" zoomScaleSheetLayoutView="100" workbookViewId="0"/>
  </sheetViews>
  <sheetFormatPr defaultRowHeight="13.5"/>
  <cols>
    <col min="1" max="1" width="2.875" style="1" customWidth="1"/>
    <col min="2" max="2" width="4.625" style="1" customWidth="1"/>
    <col min="3" max="3" width="7.75" style="1" customWidth="1"/>
    <col min="4" max="4" width="5.5" style="1" customWidth="1"/>
    <col min="5" max="5" width="6" style="1" customWidth="1"/>
    <col min="6" max="6" width="5.5" style="1" customWidth="1"/>
    <col min="7" max="7" width="7.125" style="1" customWidth="1"/>
    <col min="8" max="8" width="4.625" style="1" customWidth="1"/>
    <col min="9" max="9" width="4.125" style="1" customWidth="1"/>
    <col min="10" max="10" width="4.625" style="1" customWidth="1"/>
    <col min="11" max="11" width="4.125" style="1" customWidth="1"/>
    <col min="12" max="13" width="4.625" style="1" customWidth="1"/>
    <col min="14" max="14" width="7.125" style="1" customWidth="1"/>
    <col min="15" max="15" width="4.625" style="1" customWidth="1"/>
    <col min="16" max="16" width="4.125" style="1" customWidth="1"/>
    <col min="17" max="17" width="4.625" style="1" customWidth="1"/>
    <col min="18" max="18" width="4.125" style="1" customWidth="1"/>
    <col min="19" max="20" width="4.625" style="1" customWidth="1"/>
    <col min="21" max="16384" width="9" style="1" customWidth="1"/>
  </cols>
  <sheetData>
    <row r="1" spans="1:23">
      <c r="A1" s="2" t="s">
        <v>48</v>
      </c>
      <c r="B1" s="2"/>
      <c r="C1" s="2"/>
      <c r="D1" s="2"/>
      <c r="E1" s="2"/>
      <c r="F1" s="2"/>
      <c r="G1" s="2"/>
      <c r="H1" s="86"/>
      <c r="I1" s="86"/>
      <c r="J1" s="2"/>
      <c r="K1" s="2"/>
      <c r="L1" s="2"/>
      <c r="M1" s="223" t="s">
        <v>73</v>
      </c>
      <c r="N1" s="223"/>
      <c r="O1" s="3" t="s">
        <v>22</v>
      </c>
      <c r="P1" s="238" t="s">
        <v>58</v>
      </c>
      <c r="Q1" s="147" t="s">
        <v>3</v>
      </c>
      <c r="R1" s="238" t="s">
        <v>58</v>
      </c>
      <c r="S1" s="147" t="s">
        <v>24</v>
      </c>
      <c r="T1" s="257"/>
      <c r="U1" s="257"/>
      <c r="V1" s="257"/>
      <c r="W1" s="257"/>
    </row>
    <row r="2" spans="1:23">
      <c r="A2" s="2"/>
      <c r="B2" s="2"/>
      <c r="C2" s="2"/>
      <c r="D2" s="2"/>
      <c r="E2" s="2"/>
      <c r="F2" s="2"/>
      <c r="G2" s="2"/>
      <c r="H2" s="2"/>
      <c r="I2" s="2" t="s">
        <v>59</v>
      </c>
      <c r="J2" s="2"/>
      <c r="K2" s="2"/>
      <c r="L2" s="2"/>
      <c r="M2" s="2"/>
      <c r="N2" s="2"/>
      <c r="O2" s="2"/>
      <c r="P2" s="2"/>
      <c r="Q2" s="2"/>
      <c r="R2" s="2"/>
      <c r="S2" s="2"/>
      <c r="T2" s="258"/>
      <c r="U2" s="258"/>
      <c r="V2" s="258"/>
      <c r="W2" s="258"/>
    </row>
    <row r="3" spans="1:23" ht="20" customHeight="1">
      <c r="A3" s="3" t="s">
        <v>61</v>
      </c>
      <c r="B3" s="2"/>
      <c r="C3" s="2"/>
      <c r="D3" s="2"/>
      <c r="E3" s="2"/>
      <c r="F3" s="2"/>
      <c r="G3" s="56"/>
      <c r="H3" s="56"/>
      <c r="I3" s="95" t="s">
        <v>8</v>
      </c>
      <c r="J3" s="95"/>
      <c r="K3" s="95"/>
      <c r="L3" s="113" t="s">
        <v>16</v>
      </c>
      <c r="M3" s="224" t="s">
        <v>55</v>
      </c>
      <c r="N3" s="56" t="s">
        <v>1</v>
      </c>
      <c r="O3" s="230" t="s">
        <v>54</v>
      </c>
      <c r="P3" s="56"/>
      <c r="Q3" s="56"/>
      <c r="R3" s="3"/>
      <c r="S3" s="2"/>
    </row>
    <row r="4" spans="1:23" ht="20" customHeight="1">
      <c r="A4" s="2"/>
      <c r="B4" s="2"/>
      <c r="C4" s="2"/>
      <c r="D4" s="2"/>
      <c r="E4" s="7"/>
      <c r="F4" s="7"/>
      <c r="G4" s="7"/>
      <c r="H4" s="7"/>
      <c r="I4" s="95" t="s">
        <v>14</v>
      </c>
      <c r="J4" s="95"/>
      <c r="K4" s="95"/>
      <c r="L4" s="114"/>
      <c r="M4" s="225" t="s">
        <v>19</v>
      </c>
      <c r="N4" s="226"/>
      <c r="O4" s="226"/>
      <c r="P4" s="226"/>
      <c r="Q4" s="226"/>
      <c r="R4" s="226"/>
      <c r="S4" s="241"/>
    </row>
    <row r="5" spans="1:23" ht="20" customHeight="1">
      <c r="A5" s="2"/>
      <c r="B5" s="2"/>
      <c r="C5" s="2"/>
      <c r="D5" s="2"/>
      <c r="E5" s="7"/>
      <c r="F5" s="7"/>
      <c r="G5" s="7"/>
      <c r="H5" s="7"/>
      <c r="I5" s="95" t="s">
        <v>47</v>
      </c>
      <c r="J5" s="95"/>
      <c r="K5" s="95"/>
      <c r="L5" s="114"/>
      <c r="M5" s="225" t="s">
        <v>40</v>
      </c>
      <c r="N5" s="226"/>
      <c r="O5" s="226"/>
      <c r="P5" s="226"/>
      <c r="Q5" s="226"/>
      <c r="R5" s="226"/>
      <c r="S5" s="241"/>
    </row>
    <row r="6" spans="1:23" ht="30" customHeight="1">
      <c r="A6" s="2"/>
      <c r="B6" s="2"/>
      <c r="C6" s="2"/>
      <c r="D6" s="2"/>
      <c r="E6" s="7"/>
      <c r="F6" s="7"/>
      <c r="G6" s="7"/>
      <c r="H6" s="7"/>
      <c r="I6" s="96" t="s">
        <v>36</v>
      </c>
      <c r="J6" s="95"/>
      <c r="K6" s="95"/>
      <c r="L6" s="114"/>
      <c r="M6" s="225" t="s">
        <v>74</v>
      </c>
      <c r="N6" s="226"/>
      <c r="O6" s="226"/>
      <c r="P6" s="226"/>
      <c r="Q6" s="226"/>
      <c r="R6" s="226"/>
      <c r="S6" s="241"/>
    </row>
    <row r="7" spans="1:23" ht="30" customHeight="1">
      <c r="A7" s="2"/>
      <c r="B7" s="2"/>
      <c r="C7" s="2"/>
      <c r="D7" s="2"/>
      <c r="E7" s="7"/>
      <c r="F7" s="7"/>
      <c r="G7" s="7"/>
      <c r="H7" s="7"/>
      <c r="I7" s="95" t="s">
        <v>53</v>
      </c>
      <c r="J7" s="95"/>
      <c r="K7" s="95"/>
      <c r="L7" s="114"/>
      <c r="M7" s="225" t="s">
        <v>51</v>
      </c>
      <c r="N7" s="226"/>
      <c r="O7" s="226"/>
      <c r="P7" s="226"/>
      <c r="Q7" s="226"/>
      <c r="R7" s="226"/>
      <c r="S7" s="241"/>
    </row>
    <row r="8" spans="1:23">
      <c r="A8" s="2"/>
      <c r="B8" s="2"/>
      <c r="C8" s="2"/>
      <c r="D8" s="2"/>
      <c r="E8" s="7"/>
      <c r="F8" s="7"/>
      <c r="G8" s="7"/>
      <c r="H8" s="7"/>
      <c r="I8" s="7"/>
      <c r="J8" s="2"/>
      <c r="K8" s="2"/>
      <c r="L8" s="17"/>
      <c r="M8" s="17"/>
      <c r="N8" s="17"/>
      <c r="O8" s="17"/>
      <c r="P8" s="17"/>
      <c r="Q8" s="17"/>
      <c r="R8" s="17"/>
      <c r="S8" s="2"/>
    </row>
    <row r="9" spans="1:23">
      <c r="A9" s="2"/>
      <c r="B9" s="2"/>
      <c r="C9" s="2"/>
      <c r="D9" s="2"/>
      <c r="E9" s="7"/>
      <c r="F9" s="7"/>
      <c r="G9" s="7"/>
      <c r="H9" s="7"/>
      <c r="I9" s="7"/>
      <c r="J9" s="2"/>
      <c r="K9" s="2"/>
      <c r="L9" s="17"/>
      <c r="M9" s="17"/>
      <c r="N9" s="17"/>
      <c r="O9" s="17"/>
      <c r="P9" s="17"/>
      <c r="Q9" s="17"/>
      <c r="R9" s="17"/>
      <c r="S9" s="2"/>
    </row>
    <row r="10" spans="1:23" s="1" customFormat="1" ht="17.25">
      <c r="C10" s="34" t="s">
        <v>71</v>
      </c>
      <c r="D10" s="48"/>
      <c r="E10" s="185"/>
      <c r="F10" s="188" t="s">
        <v>75</v>
      </c>
      <c r="H10" s="188"/>
      <c r="I10" s="188"/>
      <c r="J10" s="188"/>
      <c r="K10" s="188"/>
      <c r="L10" s="188"/>
      <c r="M10" s="188"/>
      <c r="N10" s="188"/>
      <c r="O10" s="188"/>
      <c r="P10" s="188"/>
      <c r="Q10" s="188"/>
      <c r="R10" s="188"/>
      <c r="S10" s="188"/>
    </row>
    <row r="11" spans="1:23" ht="12.95" customHeight="1">
      <c r="A11" s="2"/>
      <c r="B11" s="2"/>
      <c r="C11" s="2"/>
      <c r="D11" s="49"/>
      <c r="E11" s="51"/>
      <c r="F11" s="51"/>
      <c r="G11" s="51"/>
      <c r="H11" s="51"/>
      <c r="I11" s="51"/>
      <c r="J11" s="51"/>
      <c r="K11" s="51"/>
      <c r="L11" s="51"/>
      <c r="M11" s="51"/>
      <c r="N11" s="51"/>
      <c r="O11" s="49"/>
      <c r="P11" s="2"/>
      <c r="Q11" s="2"/>
      <c r="R11" s="2"/>
      <c r="S11" s="2"/>
    </row>
    <row r="12" spans="1:23" ht="12.95" customHeight="1">
      <c r="A12" s="2"/>
      <c r="B12" s="2"/>
      <c r="C12" s="2"/>
      <c r="D12" s="49"/>
      <c r="E12" s="51"/>
      <c r="F12" s="51"/>
      <c r="G12" s="51"/>
      <c r="H12" s="51"/>
      <c r="I12" s="51"/>
      <c r="J12" s="51"/>
      <c r="K12" s="51"/>
      <c r="L12" s="51"/>
      <c r="M12" s="51"/>
      <c r="N12" s="51"/>
      <c r="O12" s="49"/>
      <c r="P12" s="2"/>
      <c r="Q12" s="2"/>
      <c r="R12" s="2"/>
      <c r="S12" s="2"/>
    </row>
    <row r="13" spans="1:23">
      <c r="A13" s="2"/>
      <c r="B13" s="11" t="s">
        <v>41</v>
      </c>
      <c r="C13" s="179" t="s">
        <v>73</v>
      </c>
      <c r="D13" s="184" t="s">
        <v>68</v>
      </c>
      <c r="E13" s="8"/>
      <c r="F13" s="8"/>
      <c r="G13" s="8"/>
      <c r="H13" s="8"/>
      <c r="I13" s="8"/>
      <c r="J13" s="8"/>
      <c r="K13" s="8"/>
      <c r="L13" s="8"/>
      <c r="M13" s="8"/>
      <c r="N13" s="8"/>
      <c r="O13" s="8"/>
      <c r="P13" s="8"/>
      <c r="Q13" s="8"/>
      <c r="R13" s="8"/>
      <c r="S13" s="8"/>
    </row>
    <row r="14" spans="1:23">
      <c r="A14" s="4"/>
      <c r="B14" s="4"/>
      <c r="C14" s="4"/>
      <c r="D14" s="4"/>
      <c r="E14" s="4"/>
      <c r="F14" s="4"/>
      <c r="G14" s="4"/>
      <c r="H14" s="4"/>
      <c r="I14" s="4"/>
      <c r="J14" s="4"/>
      <c r="K14" s="4"/>
      <c r="L14" s="4"/>
      <c r="M14" s="4"/>
      <c r="N14" s="4"/>
      <c r="O14" s="4"/>
      <c r="P14" s="4"/>
      <c r="Q14" s="4"/>
      <c r="R14" s="4"/>
      <c r="S14" s="2"/>
    </row>
    <row r="15" spans="1:23">
      <c r="A15" s="5" t="s">
        <v>29</v>
      </c>
      <c r="B15" s="5"/>
      <c r="C15" s="5"/>
      <c r="D15" s="5"/>
      <c r="E15" s="3"/>
      <c r="F15" s="2"/>
      <c r="G15" s="3"/>
      <c r="H15" s="2"/>
      <c r="I15" s="3"/>
      <c r="J15" s="7"/>
      <c r="K15" s="7"/>
      <c r="L15" s="7"/>
      <c r="M15" s="2"/>
      <c r="N15" s="3"/>
      <c r="O15" s="2"/>
      <c r="P15" s="2"/>
      <c r="Q15" s="2"/>
      <c r="R15" s="2"/>
      <c r="S15" s="2"/>
    </row>
    <row r="16" spans="1:23" ht="8.4499999999999993" customHeight="1">
      <c r="A16" s="6"/>
      <c r="B16" s="6"/>
      <c r="C16" s="6"/>
      <c r="D16" s="6"/>
      <c r="E16" s="3"/>
      <c r="F16" s="2"/>
      <c r="G16" s="3"/>
      <c r="H16" s="2"/>
      <c r="I16" s="3"/>
      <c r="J16" s="7"/>
      <c r="K16" s="7"/>
      <c r="L16" s="7"/>
      <c r="M16" s="2"/>
      <c r="N16" s="3"/>
      <c r="O16" s="2"/>
      <c r="P16" s="2"/>
      <c r="Q16" s="2"/>
      <c r="R16" s="2"/>
      <c r="S16" s="2"/>
    </row>
    <row r="17" spans="1:23" ht="14" customHeight="1">
      <c r="A17" s="6"/>
      <c r="B17" s="18" t="s">
        <v>52</v>
      </c>
      <c r="C17" s="36"/>
      <c r="D17" s="36"/>
      <c r="E17" s="36"/>
      <c r="F17" s="60"/>
      <c r="G17" s="192" t="s">
        <v>74</v>
      </c>
      <c r="H17" s="204"/>
      <c r="I17" s="204"/>
      <c r="J17" s="204"/>
      <c r="K17" s="204"/>
      <c r="L17" s="204"/>
      <c r="M17" s="204"/>
      <c r="N17" s="204"/>
      <c r="O17" s="204"/>
      <c r="P17" s="204"/>
      <c r="Q17" s="204"/>
      <c r="R17" s="204"/>
      <c r="S17" s="242"/>
    </row>
    <row r="18" spans="1:23" ht="14" customHeight="1">
      <c r="A18" s="2"/>
      <c r="B18" s="19"/>
      <c r="C18" s="37"/>
      <c r="D18" s="37"/>
      <c r="E18" s="37"/>
      <c r="F18" s="61"/>
      <c r="G18" s="193"/>
      <c r="H18" s="205"/>
      <c r="I18" s="205"/>
      <c r="J18" s="205"/>
      <c r="K18" s="205"/>
      <c r="L18" s="205"/>
      <c r="M18" s="205"/>
      <c r="N18" s="205"/>
      <c r="O18" s="205"/>
      <c r="P18" s="205"/>
      <c r="Q18" s="205"/>
      <c r="R18" s="205"/>
      <c r="S18" s="243"/>
    </row>
    <row r="19" spans="1:23" ht="14" customHeight="1">
      <c r="A19" s="6"/>
      <c r="B19" s="18" t="s">
        <v>25</v>
      </c>
      <c r="C19" s="36"/>
      <c r="D19" s="36"/>
      <c r="E19" s="36"/>
      <c r="F19" s="60"/>
      <c r="G19" s="73" t="s">
        <v>72</v>
      </c>
      <c r="H19" s="89"/>
      <c r="I19" s="89"/>
      <c r="J19" s="89"/>
      <c r="K19" s="89"/>
      <c r="L19" s="89"/>
      <c r="M19" s="89"/>
      <c r="N19" s="89"/>
      <c r="O19" s="89"/>
      <c r="P19" s="89"/>
      <c r="Q19" s="89"/>
      <c r="R19" s="89"/>
      <c r="S19" s="154"/>
      <c r="T19" s="168"/>
      <c r="U19" s="13"/>
      <c r="V19" s="13"/>
      <c r="W19" s="13"/>
    </row>
    <row r="20" spans="1:23" ht="14" customHeight="1">
      <c r="A20" s="2"/>
      <c r="B20" s="19"/>
      <c r="C20" s="37"/>
      <c r="D20" s="37"/>
      <c r="E20" s="37"/>
      <c r="F20" s="61"/>
      <c r="G20" s="74"/>
      <c r="H20" s="90"/>
      <c r="I20" s="90"/>
      <c r="J20" s="90"/>
      <c r="K20" s="90"/>
      <c r="L20" s="90"/>
      <c r="M20" s="90"/>
      <c r="N20" s="90"/>
      <c r="O20" s="90"/>
      <c r="P20" s="90"/>
      <c r="Q20" s="90"/>
      <c r="R20" s="148"/>
      <c r="S20" s="155"/>
      <c r="T20" s="168"/>
      <c r="U20" s="13"/>
      <c r="V20" s="13"/>
      <c r="W20" s="13"/>
    </row>
    <row r="21" spans="1:23" ht="14" customHeight="1">
      <c r="A21" s="6"/>
      <c r="B21" s="20" t="s">
        <v>42</v>
      </c>
      <c r="C21" s="38"/>
      <c r="D21" s="38"/>
      <c r="E21" s="38"/>
      <c r="F21" s="62"/>
      <c r="G21" s="194" t="s">
        <v>73</v>
      </c>
      <c r="H21" s="46" t="s">
        <v>22</v>
      </c>
      <c r="I21" s="209">
        <v>8</v>
      </c>
      <c r="J21" s="46" t="s">
        <v>3</v>
      </c>
      <c r="K21" s="209">
        <v>1</v>
      </c>
      <c r="L21" s="218" t="s">
        <v>5</v>
      </c>
      <c r="M21" s="46" t="s">
        <v>26</v>
      </c>
      <c r="N21" s="209" t="s">
        <v>73</v>
      </c>
      <c r="O21" s="46" t="s">
        <v>22</v>
      </c>
      <c r="P21" s="209">
        <v>8</v>
      </c>
      <c r="Q21" s="46" t="s">
        <v>3</v>
      </c>
      <c r="R21" s="209">
        <v>3</v>
      </c>
      <c r="S21" s="244" t="s">
        <v>5</v>
      </c>
      <c r="T21" s="168"/>
      <c r="U21" s="13"/>
      <c r="V21" s="13"/>
      <c r="W21" s="13"/>
    </row>
    <row r="22" spans="1:23" ht="14" customHeight="1">
      <c r="A22" s="7"/>
      <c r="B22" s="21"/>
      <c r="C22" s="39"/>
      <c r="D22" s="39"/>
      <c r="E22" s="39"/>
      <c r="F22" s="63"/>
      <c r="G22" s="195"/>
      <c r="H22" s="47"/>
      <c r="I22" s="210"/>
      <c r="J22" s="47"/>
      <c r="K22" s="211"/>
      <c r="L22" s="219"/>
      <c r="M22" s="47"/>
      <c r="N22" s="211"/>
      <c r="O22" s="47"/>
      <c r="P22" s="211"/>
      <c r="Q22" s="47"/>
      <c r="R22" s="211"/>
      <c r="S22" s="245"/>
    </row>
    <row r="23" spans="1:23" ht="14" customHeight="1">
      <c r="A23" s="2"/>
      <c r="B23" s="19" t="s">
        <v>50</v>
      </c>
      <c r="C23" s="37"/>
      <c r="D23" s="37"/>
      <c r="E23" s="37"/>
      <c r="F23" s="61"/>
      <c r="G23" s="196"/>
      <c r="H23" s="172"/>
      <c r="I23" s="209">
        <v>152</v>
      </c>
      <c r="J23" s="208" t="s">
        <v>27</v>
      </c>
      <c r="K23" s="2"/>
      <c r="L23" s="220"/>
      <c r="M23" s="220"/>
      <c r="N23" s="208"/>
      <c r="O23" s="208"/>
      <c r="P23" s="93"/>
      <c r="Q23" s="208"/>
      <c r="R23" s="220"/>
      <c r="S23" s="246"/>
    </row>
    <row r="24" spans="1:23" ht="14" customHeight="1">
      <c r="A24" s="7"/>
      <c r="B24" s="19"/>
      <c r="C24" s="37"/>
      <c r="D24" s="37"/>
      <c r="E24" s="37"/>
      <c r="F24" s="61"/>
      <c r="G24" s="197"/>
      <c r="H24" s="206"/>
      <c r="I24" s="211"/>
      <c r="J24" s="183"/>
      <c r="K24" s="108"/>
      <c r="L24" s="206"/>
      <c r="M24" s="206"/>
      <c r="N24" s="183"/>
      <c r="O24" s="183"/>
      <c r="P24" s="47"/>
      <c r="Q24" s="183"/>
      <c r="R24" s="206"/>
      <c r="S24" s="247"/>
    </row>
    <row r="25" spans="1:23" ht="14" customHeight="1">
      <c r="A25" s="2"/>
      <c r="B25" s="22" t="s">
        <v>30</v>
      </c>
      <c r="C25" s="36"/>
      <c r="D25" s="36"/>
      <c r="E25" s="36"/>
      <c r="F25" s="64"/>
      <c r="G25" s="198" t="s">
        <v>44</v>
      </c>
      <c r="H25" s="207"/>
      <c r="I25" s="207"/>
      <c r="J25" s="207"/>
      <c r="K25" s="207"/>
      <c r="L25" s="207"/>
      <c r="M25" s="207"/>
      <c r="N25" s="207"/>
      <c r="O25" s="207"/>
      <c r="P25" s="207"/>
      <c r="Q25" s="207"/>
      <c r="R25" s="207"/>
      <c r="S25" s="248"/>
    </row>
    <row r="26" spans="1:23" ht="14" customHeight="1">
      <c r="A26" s="8"/>
      <c r="B26" s="21"/>
      <c r="C26" s="39"/>
      <c r="D26" s="39"/>
      <c r="E26" s="39"/>
      <c r="F26" s="65"/>
      <c r="G26" s="199"/>
      <c r="H26" s="205"/>
      <c r="I26" s="207"/>
      <c r="J26" s="205"/>
      <c r="K26" s="205"/>
      <c r="L26" s="205"/>
      <c r="M26" s="205"/>
      <c r="N26" s="207"/>
      <c r="O26" s="205"/>
      <c r="P26" s="205"/>
      <c r="Q26" s="205"/>
      <c r="R26" s="205"/>
      <c r="S26" s="249"/>
    </row>
    <row r="27" spans="1:23" ht="14" customHeight="1">
      <c r="A27" s="2"/>
      <c r="B27" s="19" t="s">
        <v>33</v>
      </c>
      <c r="C27" s="37"/>
      <c r="D27" s="37"/>
      <c r="E27" s="37"/>
      <c r="F27" s="61"/>
      <c r="G27" s="200" t="s">
        <v>34</v>
      </c>
      <c r="H27" s="208"/>
      <c r="I27" s="209">
        <v>152</v>
      </c>
      <c r="J27" s="208" t="s">
        <v>27</v>
      </c>
      <c r="K27" s="208" t="s">
        <v>12</v>
      </c>
      <c r="L27" s="208" t="s">
        <v>32</v>
      </c>
      <c r="M27" s="208"/>
      <c r="N27" s="209">
        <v>2</v>
      </c>
      <c r="O27" s="208" t="s">
        <v>37</v>
      </c>
      <c r="P27" s="208" t="s">
        <v>35</v>
      </c>
      <c r="Q27" s="208">
        <f>IF(I27="","",I27*N27)</f>
        <v>304</v>
      </c>
      <c r="R27" s="208" t="s">
        <v>20</v>
      </c>
      <c r="S27" s="246"/>
    </row>
    <row r="28" spans="1:23" ht="14" customHeight="1">
      <c r="A28" s="2"/>
      <c r="B28" s="19"/>
      <c r="C28" s="37"/>
      <c r="D28" s="37"/>
      <c r="E28" s="37"/>
      <c r="F28" s="61"/>
      <c r="G28" s="178"/>
      <c r="H28" s="183"/>
      <c r="I28" s="211"/>
      <c r="J28" s="183"/>
      <c r="K28" s="183"/>
      <c r="L28" s="183"/>
      <c r="M28" s="183"/>
      <c r="N28" s="211"/>
      <c r="O28" s="183"/>
      <c r="P28" s="183"/>
      <c r="Q28" s="183"/>
      <c r="R28" s="183"/>
      <c r="S28" s="247"/>
    </row>
    <row r="29" spans="1:23" ht="14" customHeight="1">
      <c r="A29" s="2"/>
      <c r="B29" s="22" t="s">
        <v>46</v>
      </c>
      <c r="C29" s="36"/>
      <c r="D29" s="36"/>
      <c r="E29" s="36"/>
      <c r="F29" s="64"/>
      <c r="G29" s="198" t="s">
        <v>56</v>
      </c>
      <c r="H29" s="204"/>
      <c r="I29" s="207"/>
      <c r="J29" s="204"/>
      <c r="K29" s="207"/>
      <c r="L29" s="207"/>
      <c r="M29" s="207"/>
      <c r="N29" s="207"/>
      <c r="O29" s="204"/>
      <c r="P29" s="204"/>
      <c r="Q29" s="204"/>
      <c r="R29" s="204"/>
      <c r="S29" s="248"/>
    </row>
    <row r="30" spans="1:23" ht="14" customHeight="1">
      <c r="A30" s="2"/>
      <c r="B30" s="21"/>
      <c r="C30" s="39"/>
      <c r="D30" s="39"/>
      <c r="E30" s="39"/>
      <c r="F30" s="65"/>
      <c r="G30" s="201"/>
      <c r="H30" s="205"/>
      <c r="I30" s="205"/>
      <c r="J30" s="205"/>
      <c r="K30" s="205"/>
      <c r="L30" s="205"/>
      <c r="M30" s="205"/>
      <c r="N30" s="205"/>
      <c r="O30" s="207"/>
      <c r="P30" s="205"/>
      <c r="Q30" s="205"/>
      <c r="R30" s="205"/>
      <c r="S30" s="248"/>
    </row>
    <row r="31" spans="1:23" ht="14" customHeight="1">
      <c r="A31" s="2"/>
      <c r="B31" s="23" t="s">
        <v>62</v>
      </c>
      <c r="C31" s="40"/>
      <c r="D31" s="40"/>
      <c r="E31" s="40"/>
      <c r="F31" s="40"/>
      <c r="G31" s="177" t="s">
        <v>28</v>
      </c>
      <c r="H31" s="182"/>
      <c r="I31" s="182"/>
      <c r="J31" s="182" t="s">
        <v>64</v>
      </c>
      <c r="K31" s="182"/>
      <c r="L31" s="221">
        <v>100000</v>
      </c>
      <c r="M31" s="221"/>
      <c r="N31" s="126" t="s">
        <v>63</v>
      </c>
      <c r="O31" s="231">
        <v>4</v>
      </c>
      <c r="P31" s="126" t="s">
        <v>10</v>
      </c>
      <c r="Q31" s="240"/>
      <c r="R31" s="240"/>
      <c r="S31" s="250"/>
      <c r="T31" s="259"/>
    </row>
    <row r="32" spans="1:23" ht="7.5" customHeight="1">
      <c r="A32" s="2"/>
      <c r="B32" s="23"/>
      <c r="C32" s="40"/>
      <c r="D32" s="40"/>
      <c r="E32" s="40"/>
      <c r="F32" s="40"/>
      <c r="G32" s="19"/>
      <c r="H32" s="172"/>
      <c r="I32" s="172"/>
      <c r="J32" s="172"/>
      <c r="K32" s="172"/>
      <c r="L32" s="208"/>
      <c r="M32" s="172"/>
      <c r="N32" s="14"/>
      <c r="O32" s="14"/>
      <c r="P32" s="14"/>
      <c r="Q32" s="172"/>
      <c r="R32" s="172"/>
      <c r="S32" s="251"/>
      <c r="T32" s="259"/>
    </row>
    <row r="33" spans="1:20" ht="14" customHeight="1">
      <c r="A33" s="9"/>
      <c r="B33" s="24"/>
      <c r="C33" s="41"/>
      <c r="D33" s="41"/>
      <c r="E33" s="41"/>
      <c r="F33" s="41"/>
      <c r="G33" s="178" t="s">
        <v>2</v>
      </c>
      <c r="H33" s="183"/>
      <c r="I33" s="183"/>
      <c r="J33" s="183" t="s">
        <v>64</v>
      </c>
      <c r="K33" s="183"/>
      <c r="L33" s="222">
        <v>0</v>
      </c>
      <c r="M33" s="222"/>
      <c r="N33" s="91" t="s">
        <v>60</v>
      </c>
      <c r="O33" s="232">
        <v>0</v>
      </c>
      <c r="P33" s="91" t="s">
        <v>10</v>
      </c>
      <c r="Q33" s="206"/>
      <c r="R33" s="206"/>
      <c r="S33" s="252"/>
      <c r="T33" s="259"/>
    </row>
    <row r="34" spans="1:20" ht="21.75" customHeight="1">
      <c r="A34" s="2"/>
      <c r="B34" s="25"/>
      <c r="C34" s="25"/>
      <c r="D34" s="25"/>
      <c r="E34" s="25"/>
      <c r="F34" s="25"/>
      <c r="G34" s="2"/>
      <c r="H34" s="25"/>
      <c r="I34" s="25"/>
      <c r="J34" s="25"/>
      <c r="K34" s="25"/>
      <c r="L34" s="25"/>
      <c r="M34" s="25"/>
      <c r="N34" s="25"/>
      <c r="O34" s="2"/>
      <c r="P34" s="25"/>
      <c r="Q34" s="25"/>
      <c r="R34" s="25"/>
      <c r="S34" s="25"/>
    </row>
    <row r="35" spans="1:20">
      <c r="A35" s="10" t="s">
        <v>49</v>
      </c>
      <c r="B35" s="2"/>
      <c r="C35" s="2"/>
      <c r="D35" s="2"/>
      <c r="E35" s="2"/>
      <c r="F35" s="2"/>
      <c r="G35" s="2"/>
      <c r="H35" s="2"/>
      <c r="I35" s="2"/>
      <c r="J35" s="2"/>
      <c r="K35" s="2"/>
      <c r="L35" s="2"/>
      <c r="M35" s="2"/>
      <c r="N35" s="2"/>
      <c r="O35" s="2"/>
      <c r="P35" s="2"/>
      <c r="Q35" s="2"/>
      <c r="R35" s="2"/>
      <c r="S35" s="2"/>
      <c r="T35" s="260"/>
    </row>
    <row r="36" spans="1:20" ht="8.4499999999999993" customHeight="1">
      <c r="A36" s="11"/>
      <c r="B36" s="9"/>
      <c r="C36" s="9"/>
      <c r="D36" s="9"/>
      <c r="E36" s="9"/>
      <c r="F36" s="2"/>
      <c r="G36" s="14"/>
      <c r="H36" s="2"/>
      <c r="I36" s="93"/>
      <c r="J36" s="101"/>
      <c r="K36" s="101"/>
      <c r="L36" s="118"/>
      <c r="M36" s="119"/>
      <c r="N36" s="119"/>
      <c r="O36" s="119"/>
      <c r="P36" s="2"/>
      <c r="Q36" s="2"/>
      <c r="R36" s="2"/>
      <c r="S36" s="2"/>
    </row>
    <row r="37" spans="1:20">
      <c r="A37" s="2"/>
      <c r="B37" s="26" t="s">
        <v>21</v>
      </c>
      <c r="C37" s="42"/>
      <c r="D37" s="42"/>
      <c r="E37" s="42"/>
      <c r="F37" s="66">
        <v>1000</v>
      </c>
      <c r="G37" s="26" t="s">
        <v>4</v>
      </c>
      <c r="H37" s="56" t="s">
        <v>12</v>
      </c>
      <c r="I37" s="47">
        <f>IF(I27="","",I27)</f>
        <v>152</v>
      </c>
      <c r="J37" s="47"/>
      <c r="K37" s="56" t="s">
        <v>13</v>
      </c>
      <c r="L37" s="118" t="s">
        <v>12</v>
      </c>
      <c r="M37" s="55">
        <f>IF(N27="","",N27)</f>
        <v>2</v>
      </c>
      <c r="N37" s="127" t="s">
        <v>37</v>
      </c>
      <c r="O37" s="134" t="s">
        <v>35</v>
      </c>
      <c r="P37" s="55">
        <f>IF(I27="","",F37*I37*M37)</f>
        <v>304000</v>
      </c>
      <c r="Q37" s="55"/>
      <c r="R37" s="55"/>
      <c r="S37" s="17" t="s">
        <v>4</v>
      </c>
    </row>
    <row r="38" spans="1:20">
      <c r="A38" s="2"/>
      <c r="B38" s="2"/>
      <c r="C38" s="2"/>
      <c r="D38" s="2"/>
      <c r="E38" s="2"/>
      <c r="F38" s="2"/>
      <c r="G38" s="2"/>
      <c r="H38" s="3"/>
      <c r="I38" s="2"/>
      <c r="J38" s="56"/>
      <c r="K38" s="56"/>
      <c r="L38" s="119"/>
      <c r="M38" s="93"/>
      <c r="N38" s="93"/>
      <c r="O38" s="119"/>
      <c r="P38" s="26"/>
      <c r="Q38" s="2"/>
      <c r="R38" s="2"/>
      <c r="S38" s="17"/>
    </row>
    <row r="39" spans="1:20">
      <c r="A39" s="2"/>
      <c r="B39" s="2" t="s">
        <v>23</v>
      </c>
      <c r="C39" s="2"/>
      <c r="D39" s="2"/>
      <c r="E39" s="52" t="s">
        <v>65</v>
      </c>
      <c r="F39" s="52"/>
      <c r="G39" s="52"/>
      <c r="H39" s="52"/>
      <c r="I39" s="100">
        <f>IF(L31="","",IF(L31&gt;=50000,50000,L31))</f>
        <v>50000</v>
      </c>
      <c r="J39" s="100"/>
      <c r="K39" s="56" t="s">
        <v>4</v>
      </c>
      <c r="L39" s="56" t="s">
        <v>12</v>
      </c>
      <c r="M39" s="55">
        <f>IF(O31="","",O31)</f>
        <v>4</v>
      </c>
      <c r="N39" s="56" t="s">
        <v>10</v>
      </c>
      <c r="O39" s="134" t="s">
        <v>35</v>
      </c>
      <c r="P39" s="55">
        <f>IF(AND(G17="",G29=""),"",IF(OR(O31="",O31=0),0,I39*M39))</f>
        <v>200000</v>
      </c>
      <c r="Q39" s="55"/>
      <c r="R39" s="55"/>
      <c r="S39" s="17" t="s">
        <v>4</v>
      </c>
    </row>
    <row r="40" spans="1:20">
      <c r="A40" s="2"/>
      <c r="B40" s="2"/>
      <c r="C40" s="2"/>
      <c r="D40" s="2"/>
      <c r="E40" s="53"/>
      <c r="F40" s="67"/>
      <c r="G40" s="83"/>
      <c r="H40" s="94"/>
      <c r="I40" s="26"/>
      <c r="J40" s="56"/>
      <c r="K40" s="56"/>
      <c r="L40" s="120"/>
      <c r="M40" s="84"/>
      <c r="N40" s="84"/>
      <c r="O40" s="135"/>
      <c r="P40" s="93"/>
      <c r="Q40" s="26"/>
      <c r="R40" s="2"/>
      <c r="S40" s="17"/>
    </row>
    <row r="41" spans="1:20">
      <c r="A41" s="2"/>
      <c r="B41" s="2"/>
      <c r="C41" s="43"/>
      <c r="D41" s="2"/>
      <c r="E41" s="54" t="s">
        <v>66</v>
      </c>
      <c r="F41" s="54"/>
      <c r="G41" s="54"/>
      <c r="H41" s="54"/>
      <c r="I41" s="100">
        <f>IF(L33="","",IF(L33&gt;=20000,20000,L33))</f>
        <v>0</v>
      </c>
      <c r="J41" s="100"/>
      <c r="K41" s="56" t="s">
        <v>4</v>
      </c>
      <c r="L41" s="56" t="s">
        <v>12</v>
      </c>
      <c r="M41" s="55">
        <f>IF(O33="","",O33)</f>
        <v>0</v>
      </c>
      <c r="N41" s="56" t="s">
        <v>10</v>
      </c>
      <c r="O41" s="134" t="s">
        <v>35</v>
      </c>
      <c r="P41" s="55">
        <f>IF(AND(G17="",G29=""),"",IF(OR(O33="",O33=0),0,I41*M41))</f>
        <v>0</v>
      </c>
      <c r="Q41" s="55"/>
      <c r="R41" s="55"/>
      <c r="S41" s="17" t="s">
        <v>4</v>
      </c>
    </row>
    <row r="42" spans="1:20" ht="8.4499999999999993" customHeight="1">
      <c r="A42" s="2"/>
      <c r="B42" s="11"/>
      <c r="C42" s="11"/>
      <c r="D42" s="11"/>
      <c r="E42" s="11"/>
      <c r="F42" s="11"/>
      <c r="G42" s="2"/>
      <c r="H42" s="14"/>
      <c r="I42" s="3"/>
      <c r="J42" s="3"/>
      <c r="K42" s="3"/>
      <c r="L42" s="56"/>
      <c r="M42" s="3"/>
      <c r="N42" s="3"/>
      <c r="O42" s="14"/>
      <c r="P42" s="3"/>
      <c r="Q42" s="3"/>
      <c r="R42" s="3"/>
      <c r="S42" s="2"/>
    </row>
    <row r="43" spans="1:20">
      <c r="A43" s="2"/>
      <c r="B43" s="7" t="s">
        <v>18</v>
      </c>
      <c r="C43" s="11"/>
      <c r="D43" s="11"/>
      <c r="E43" s="55">
        <f>P37</f>
        <v>304000</v>
      </c>
      <c r="F43" s="55"/>
      <c r="G43" s="55"/>
      <c r="H43" s="56" t="s">
        <v>4</v>
      </c>
      <c r="I43" s="56" t="s">
        <v>15</v>
      </c>
      <c r="J43" s="55">
        <f>IF(E43="","",P39+P41)</f>
        <v>200000</v>
      </c>
      <c r="K43" s="55"/>
      <c r="L43" s="55"/>
      <c r="M43" s="55"/>
      <c r="N43" s="56" t="s">
        <v>4</v>
      </c>
      <c r="O43" s="134" t="s">
        <v>35</v>
      </c>
      <c r="P43" s="55">
        <f>IF(I27="","",E43+J43)</f>
        <v>504000</v>
      </c>
      <c r="Q43" s="55"/>
      <c r="R43" s="55"/>
      <c r="S43" s="56" t="s">
        <v>4</v>
      </c>
      <c r="T43" s="169"/>
    </row>
    <row r="44" spans="1:20">
      <c r="A44" s="2"/>
      <c r="B44" s="2"/>
      <c r="C44" s="2"/>
      <c r="D44" s="2"/>
      <c r="E44" s="56" t="s">
        <v>38</v>
      </c>
      <c r="F44" s="56"/>
      <c r="G44" s="56"/>
      <c r="H44" s="3"/>
      <c r="I44" s="3"/>
      <c r="J44" s="46" t="s">
        <v>43</v>
      </c>
      <c r="K44" s="46"/>
      <c r="L44" s="46"/>
      <c r="M44" s="46"/>
      <c r="N44" s="3"/>
      <c r="O44" s="56"/>
      <c r="P44" s="56"/>
      <c r="Q44" s="56"/>
      <c r="R44" s="3"/>
      <c r="S44" s="3"/>
    </row>
    <row r="45" spans="1:20" ht="8.4499999999999993" customHeight="1">
      <c r="A45" s="2"/>
      <c r="B45" s="2"/>
      <c r="C45" s="2"/>
      <c r="D45" s="2"/>
      <c r="E45" s="2"/>
      <c r="F45" s="56"/>
      <c r="G45" s="56"/>
      <c r="H45" s="56"/>
      <c r="I45" s="3"/>
      <c r="J45" s="3"/>
      <c r="K45" s="3"/>
      <c r="L45" s="3"/>
      <c r="M45" s="3"/>
      <c r="N45" s="3"/>
      <c r="O45" s="3"/>
      <c r="P45" s="56"/>
      <c r="Q45" s="56"/>
      <c r="R45" s="56"/>
      <c r="S45" s="3"/>
      <c r="T45" s="170"/>
    </row>
    <row r="46" spans="1:20">
      <c r="A46" s="2"/>
      <c r="B46" s="2"/>
      <c r="C46" s="2"/>
      <c r="D46" s="2"/>
      <c r="E46" s="2"/>
      <c r="F46" s="2"/>
      <c r="G46" s="2"/>
      <c r="H46" s="2"/>
      <c r="I46" s="2"/>
      <c r="J46" s="2"/>
      <c r="K46" s="109"/>
      <c r="L46" s="109"/>
      <c r="M46" s="124" t="s">
        <v>11</v>
      </c>
      <c r="N46" s="124"/>
      <c r="O46" s="136">
        <f>IF(I27="","",IF(P43&gt;500000,500000,P43))</f>
        <v>500000</v>
      </c>
      <c r="P46" s="144"/>
      <c r="Q46" s="144"/>
      <c r="R46" s="149"/>
      <c r="S46" s="56" t="s">
        <v>4</v>
      </c>
      <c r="T46" s="170"/>
    </row>
    <row r="47" spans="1:20">
      <c r="A47" s="2"/>
      <c r="B47" s="2"/>
      <c r="C47" s="2"/>
      <c r="D47" s="2"/>
      <c r="E47" s="2"/>
      <c r="F47" s="2"/>
      <c r="G47" s="2"/>
      <c r="H47" s="2"/>
      <c r="I47" s="2"/>
      <c r="J47" s="2"/>
      <c r="K47" s="109"/>
      <c r="L47" s="109"/>
      <c r="M47" s="124"/>
      <c r="N47" s="124"/>
      <c r="O47" s="137"/>
      <c r="P47" s="145"/>
      <c r="Q47" s="145"/>
      <c r="R47" s="150"/>
      <c r="S47" s="56"/>
      <c r="T47" s="170"/>
    </row>
    <row r="48" spans="1:20">
      <c r="A48" s="2"/>
      <c r="B48" s="2"/>
      <c r="C48" s="2"/>
      <c r="D48" s="2"/>
      <c r="E48" s="2"/>
      <c r="F48" s="2"/>
      <c r="G48" s="2"/>
      <c r="H48" s="2"/>
      <c r="I48" s="2"/>
      <c r="J48" s="2"/>
      <c r="K48" s="2"/>
      <c r="L48" s="2"/>
      <c r="M48" s="2"/>
      <c r="N48" s="2"/>
      <c r="O48" s="233" t="s">
        <v>9</v>
      </c>
      <c r="P48" s="2"/>
      <c r="Q48" s="2"/>
      <c r="R48" s="2"/>
      <c r="S48" s="2"/>
    </row>
    <row r="49" spans="1:19">
      <c r="A49" s="2"/>
      <c r="B49" s="2"/>
      <c r="C49" s="2"/>
      <c r="D49" s="2"/>
      <c r="E49" s="2"/>
      <c r="F49" s="2"/>
      <c r="G49" s="2"/>
      <c r="H49" s="2"/>
      <c r="I49" s="2"/>
      <c r="J49" s="2"/>
      <c r="K49" s="2"/>
      <c r="L49" s="2"/>
      <c r="M49" s="2"/>
      <c r="N49" s="2"/>
      <c r="O49" s="233"/>
      <c r="P49" s="2"/>
      <c r="Q49" s="2"/>
      <c r="R49" s="2"/>
      <c r="S49" s="2"/>
    </row>
    <row r="50" spans="1:19">
      <c r="A50" s="171" t="s">
        <v>69</v>
      </c>
      <c r="B50" s="2"/>
      <c r="C50" s="2"/>
      <c r="D50" s="2"/>
      <c r="E50" s="2"/>
      <c r="F50" s="2"/>
      <c r="G50" s="2"/>
      <c r="H50" s="2"/>
      <c r="I50" s="2"/>
      <c r="J50" s="2"/>
      <c r="K50" s="2"/>
      <c r="L50" s="2"/>
      <c r="M50" s="2"/>
      <c r="N50" s="2"/>
      <c r="O50" s="2"/>
      <c r="P50" s="2"/>
      <c r="Q50" s="2"/>
      <c r="R50" s="2"/>
      <c r="S50" s="2"/>
    </row>
    <row r="51" spans="1:19" ht="8.4499999999999993" customHeight="1">
      <c r="A51" s="2"/>
      <c r="B51" s="2"/>
      <c r="C51" s="2"/>
      <c r="D51" s="2"/>
      <c r="E51" s="2"/>
      <c r="F51" s="2"/>
      <c r="G51" s="2"/>
      <c r="H51" s="2"/>
      <c r="I51" s="2"/>
      <c r="J51" s="2"/>
      <c r="K51" s="2"/>
      <c r="L51" s="2"/>
      <c r="M51" s="2"/>
      <c r="N51" s="2"/>
      <c r="O51" s="2"/>
      <c r="P51" s="2"/>
      <c r="Q51" s="2"/>
      <c r="R51" s="2"/>
      <c r="S51" s="2"/>
    </row>
    <row r="52" spans="1:19">
      <c r="B52" s="18" t="s">
        <v>6</v>
      </c>
      <c r="C52" s="36"/>
      <c r="D52" s="36"/>
      <c r="E52" s="36"/>
      <c r="F52" s="36"/>
      <c r="G52" s="36"/>
      <c r="H52" s="36"/>
      <c r="I52" s="36"/>
      <c r="J52" s="102"/>
      <c r="K52" s="110" t="s">
        <v>39</v>
      </c>
      <c r="L52" s="36"/>
      <c r="M52" s="36"/>
      <c r="N52" s="36"/>
      <c r="O52" s="36"/>
      <c r="P52" s="36"/>
      <c r="Q52" s="36"/>
      <c r="R52" s="36"/>
      <c r="S52" s="64"/>
    </row>
    <row r="53" spans="1:19" ht="14.25">
      <c r="A53" s="12"/>
      <c r="B53" s="27"/>
      <c r="C53" s="39"/>
      <c r="D53" s="39"/>
      <c r="E53" s="39"/>
      <c r="F53" s="39"/>
      <c r="G53" s="39"/>
      <c r="H53" s="39"/>
      <c r="I53" s="39"/>
      <c r="J53" s="103"/>
      <c r="K53" s="63"/>
      <c r="L53" s="39"/>
      <c r="M53" s="39"/>
      <c r="N53" s="39"/>
      <c r="O53" s="39"/>
      <c r="P53" s="39"/>
      <c r="Q53" s="39"/>
      <c r="R53" s="39"/>
      <c r="S53" s="65"/>
    </row>
    <row r="54" spans="1:19">
      <c r="A54" s="13"/>
      <c r="B54" s="174" t="s">
        <v>45</v>
      </c>
      <c r="C54" s="174"/>
      <c r="D54" s="174"/>
      <c r="E54" s="174"/>
      <c r="F54" s="68">
        <f>O46</f>
        <v>500000</v>
      </c>
      <c r="G54" s="68"/>
      <c r="H54" s="68"/>
      <c r="I54" s="68"/>
      <c r="J54" s="68"/>
      <c r="K54" s="216" t="s">
        <v>31</v>
      </c>
      <c r="L54" s="182"/>
      <c r="M54" s="182"/>
      <c r="N54" s="227"/>
      <c r="O54" s="234">
        <v>3040000</v>
      </c>
      <c r="P54" s="221"/>
      <c r="Q54" s="221"/>
      <c r="R54" s="221"/>
      <c r="S54" s="253"/>
    </row>
    <row r="55" spans="1:19">
      <c r="A55" s="172"/>
      <c r="B55" s="174"/>
      <c r="C55" s="174"/>
      <c r="D55" s="174"/>
      <c r="E55" s="174"/>
      <c r="F55" s="68"/>
      <c r="G55" s="68"/>
      <c r="H55" s="68"/>
      <c r="I55" s="68"/>
      <c r="J55" s="68"/>
      <c r="K55" s="200"/>
      <c r="L55" s="208"/>
      <c r="M55" s="208"/>
      <c r="N55" s="228"/>
      <c r="O55" s="235"/>
      <c r="P55" s="222"/>
      <c r="Q55" s="222"/>
      <c r="R55" s="222"/>
      <c r="S55" s="254"/>
    </row>
    <row r="56" spans="1:19">
      <c r="A56" s="13"/>
      <c r="B56" s="174" t="s">
        <v>0</v>
      </c>
      <c r="C56" s="174"/>
      <c r="D56" s="174"/>
      <c r="E56" s="174"/>
      <c r="F56" s="189">
        <f>IF(O60="","",F60-F54)</f>
        <v>5220000</v>
      </c>
      <c r="G56" s="189"/>
      <c r="H56" s="189"/>
      <c r="I56" s="189"/>
      <c r="J56" s="189"/>
      <c r="K56" s="216" t="s">
        <v>57</v>
      </c>
      <c r="L56" s="182"/>
      <c r="M56" s="182"/>
      <c r="N56" s="227"/>
      <c r="O56" s="234">
        <v>400000</v>
      </c>
      <c r="P56" s="221"/>
      <c r="Q56" s="221"/>
      <c r="R56" s="221"/>
      <c r="S56" s="253"/>
    </row>
    <row r="57" spans="1:19">
      <c r="A57" s="172"/>
      <c r="B57" s="174"/>
      <c r="C57" s="174"/>
      <c r="D57" s="174"/>
      <c r="E57" s="174"/>
      <c r="F57" s="189"/>
      <c r="G57" s="189"/>
      <c r="H57" s="189"/>
      <c r="I57" s="189"/>
      <c r="J57" s="189"/>
      <c r="K57" s="217"/>
      <c r="L57" s="183"/>
      <c r="M57" s="183"/>
      <c r="N57" s="229"/>
      <c r="O57" s="235"/>
      <c r="P57" s="222"/>
      <c r="Q57" s="222"/>
      <c r="R57" s="222"/>
      <c r="S57" s="254"/>
    </row>
    <row r="58" spans="1:19">
      <c r="A58" s="173"/>
      <c r="B58" s="175"/>
      <c r="C58" s="180"/>
      <c r="D58" s="180"/>
      <c r="E58" s="180"/>
      <c r="F58" s="180"/>
      <c r="G58" s="180"/>
      <c r="H58" s="180"/>
      <c r="I58" s="180"/>
      <c r="J58" s="212"/>
      <c r="K58" s="216" t="s">
        <v>17</v>
      </c>
      <c r="L58" s="182"/>
      <c r="M58" s="182"/>
      <c r="N58" s="227"/>
      <c r="O58" s="234">
        <v>2280000</v>
      </c>
      <c r="P58" s="221"/>
      <c r="Q58" s="221"/>
      <c r="R58" s="221"/>
      <c r="S58" s="253"/>
    </row>
    <row r="59" spans="1:19">
      <c r="A59" s="173"/>
      <c r="B59" s="176"/>
      <c r="C59" s="181"/>
      <c r="D59" s="181"/>
      <c r="E59" s="181"/>
      <c r="F59" s="181"/>
      <c r="G59" s="181"/>
      <c r="H59" s="181"/>
      <c r="I59" s="181"/>
      <c r="J59" s="213"/>
      <c r="K59" s="217"/>
      <c r="L59" s="183"/>
      <c r="M59" s="183"/>
      <c r="N59" s="229"/>
      <c r="O59" s="235"/>
      <c r="P59" s="222"/>
      <c r="Q59" s="222"/>
      <c r="R59" s="222"/>
      <c r="S59" s="254"/>
    </row>
    <row r="60" spans="1:19">
      <c r="A60" s="13"/>
      <c r="B60" s="177" t="s">
        <v>7</v>
      </c>
      <c r="C60" s="182"/>
      <c r="D60" s="182"/>
      <c r="E60" s="186"/>
      <c r="F60" s="190">
        <f>IF(F54="","",O60)</f>
        <v>5720000</v>
      </c>
      <c r="G60" s="202"/>
      <c r="H60" s="202"/>
      <c r="I60" s="202"/>
      <c r="J60" s="214"/>
      <c r="K60" s="200" t="s">
        <v>7</v>
      </c>
      <c r="L60" s="208"/>
      <c r="M60" s="208"/>
      <c r="N60" s="228"/>
      <c r="O60" s="236">
        <f>IF(O54="","",SUM(O54:S59))</f>
        <v>5720000</v>
      </c>
      <c r="P60" s="239"/>
      <c r="Q60" s="239"/>
      <c r="R60" s="239"/>
      <c r="S60" s="255"/>
    </row>
    <row r="61" spans="1:19">
      <c r="A61" s="172"/>
      <c r="B61" s="178"/>
      <c r="C61" s="183"/>
      <c r="D61" s="183"/>
      <c r="E61" s="187"/>
      <c r="F61" s="191"/>
      <c r="G61" s="203"/>
      <c r="H61" s="203"/>
      <c r="I61" s="203"/>
      <c r="J61" s="215"/>
      <c r="K61" s="217"/>
      <c r="L61" s="183"/>
      <c r="M61" s="183"/>
      <c r="N61" s="229"/>
      <c r="O61" s="237"/>
      <c r="P61" s="203"/>
      <c r="Q61" s="203"/>
      <c r="R61" s="203"/>
      <c r="S61" s="256"/>
    </row>
    <row r="62" spans="1:19">
      <c r="A62" s="16"/>
      <c r="B62" s="33"/>
      <c r="C62" s="33"/>
      <c r="D62" s="33"/>
      <c r="E62" s="33"/>
      <c r="F62" s="33"/>
      <c r="G62" s="33"/>
      <c r="H62" s="33"/>
      <c r="I62" s="33"/>
      <c r="J62" s="33"/>
      <c r="K62" s="33"/>
      <c r="L62" s="33"/>
      <c r="M62" s="33"/>
      <c r="N62" s="33"/>
      <c r="O62" s="33"/>
      <c r="P62" s="33"/>
      <c r="Q62" s="33"/>
      <c r="R62" s="33"/>
      <c r="S62" s="33"/>
    </row>
    <row r="63" spans="1:19">
      <c r="A63" s="17"/>
      <c r="B63" s="17"/>
      <c r="C63" s="17"/>
      <c r="D63" s="17"/>
      <c r="E63" s="17"/>
      <c r="F63" s="17"/>
      <c r="G63" s="17"/>
      <c r="H63" s="17"/>
      <c r="I63" s="17"/>
      <c r="J63" s="17"/>
      <c r="K63" s="17"/>
      <c r="L63" s="17"/>
      <c r="M63" s="17"/>
      <c r="N63" s="17"/>
      <c r="O63" s="17"/>
      <c r="P63" s="17"/>
      <c r="Q63" s="17"/>
      <c r="R63" s="17"/>
      <c r="S63" s="17"/>
    </row>
    <row r="64" spans="1:19">
      <c r="A64" s="171" t="s">
        <v>70</v>
      </c>
      <c r="B64" s="2"/>
      <c r="C64" s="2"/>
      <c r="D64" s="2"/>
      <c r="E64" s="2"/>
      <c r="F64" s="2"/>
      <c r="G64" s="2"/>
      <c r="H64" s="2"/>
      <c r="I64" s="2"/>
      <c r="J64" s="2"/>
      <c r="K64" s="2"/>
      <c r="L64" s="2"/>
      <c r="M64" s="2"/>
      <c r="N64" s="2"/>
      <c r="O64" s="2"/>
      <c r="P64" s="2"/>
      <c r="Q64" s="2"/>
      <c r="R64" s="2"/>
      <c r="S64" s="2"/>
    </row>
    <row r="65" spans="1:19">
      <c r="A65" s="2"/>
      <c r="B65" s="2"/>
      <c r="C65" s="2"/>
      <c r="D65" s="2"/>
      <c r="E65" s="2"/>
      <c r="F65" s="2"/>
      <c r="G65" s="2"/>
      <c r="H65" s="2"/>
      <c r="I65" s="2"/>
      <c r="J65" s="2"/>
      <c r="K65" s="2"/>
      <c r="L65" s="2"/>
      <c r="M65" s="2"/>
      <c r="N65" s="2"/>
      <c r="O65" s="2"/>
      <c r="P65" s="2"/>
      <c r="Q65" s="2"/>
      <c r="R65" s="2"/>
      <c r="S65" s="2"/>
    </row>
  </sheetData>
  <mergeCells count="94">
    <mergeCell ref="M1:N1"/>
    <mergeCell ref="I3:K3"/>
    <mergeCell ref="I4:K4"/>
    <mergeCell ref="M4:S4"/>
    <mergeCell ref="I5:K5"/>
    <mergeCell ref="M5:S5"/>
    <mergeCell ref="I6:K6"/>
    <mergeCell ref="M6:S6"/>
    <mergeCell ref="I7:K7"/>
    <mergeCell ref="M7:S7"/>
    <mergeCell ref="C10:D10"/>
    <mergeCell ref="D13:S13"/>
    <mergeCell ref="A15:D15"/>
    <mergeCell ref="G31:I31"/>
    <mergeCell ref="J31:K31"/>
    <mergeCell ref="L31:M31"/>
    <mergeCell ref="G33:I33"/>
    <mergeCell ref="J33:K33"/>
    <mergeCell ref="L33:M33"/>
    <mergeCell ref="I37:J37"/>
    <mergeCell ref="P37:R37"/>
    <mergeCell ref="E39:H39"/>
    <mergeCell ref="I39:J39"/>
    <mergeCell ref="P39:R39"/>
    <mergeCell ref="E41:H41"/>
    <mergeCell ref="I41:J41"/>
    <mergeCell ref="P41:R41"/>
    <mergeCell ref="E43:G43"/>
    <mergeCell ref="J43:M43"/>
    <mergeCell ref="P43:R43"/>
    <mergeCell ref="E44:G44"/>
    <mergeCell ref="J44:M44"/>
    <mergeCell ref="O44:Q44"/>
    <mergeCell ref="A62:S62"/>
    <mergeCell ref="B17:F18"/>
    <mergeCell ref="G17:S18"/>
    <mergeCell ref="B19:F20"/>
    <mergeCell ref="G19:S20"/>
    <mergeCell ref="B21:F22"/>
    <mergeCell ref="G21:G22"/>
    <mergeCell ref="H21:H22"/>
    <mergeCell ref="I21:I22"/>
    <mergeCell ref="J21:J22"/>
    <mergeCell ref="K21:K22"/>
    <mergeCell ref="L21:L22"/>
    <mergeCell ref="M21:M22"/>
    <mergeCell ref="N21:N22"/>
    <mergeCell ref="O21:O22"/>
    <mergeCell ref="P21:P22"/>
    <mergeCell ref="Q21:Q22"/>
    <mergeCell ref="R21:R22"/>
    <mergeCell ref="S21:S22"/>
    <mergeCell ref="B23:F24"/>
    <mergeCell ref="I23:I24"/>
    <mergeCell ref="J23:J24"/>
    <mergeCell ref="N23:O24"/>
    <mergeCell ref="P23:P24"/>
    <mergeCell ref="Q23:Q24"/>
    <mergeCell ref="B25:F26"/>
    <mergeCell ref="G25:S26"/>
    <mergeCell ref="B27:F28"/>
    <mergeCell ref="G27:H28"/>
    <mergeCell ref="I27:I28"/>
    <mergeCell ref="J27:J28"/>
    <mergeCell ref="K27:K28"/>
    <mergeCell ref="L27:M28"/>
    <mergeCell ref="N27:N28"/>
    <mergeCell ref="O27:O28"/>
    <mergeCell ref="P27:P28"/>
    <mergeCell ref="Q27:Q28"/>
    <mergeCell ref="R27:R28"/>
    <mergeCell ref="B29:F30"/>
    <mergeCell ref="G29:S30"/>
    <mergeCell ref="B31:F33"/>
    <mergeCell ref="M46:N47"/>
    <mergeCell ref="O46:R47"/>
    <mergeCell ref="S46:S47"/>
    <mergeCell ref="B52:J53"/>
    <mergeCell ref="K52:S53"/>
    <mergeCell ref="B54:E55"/>
    <mergeCell ref="F54:J55"/>
    <mergeCell ref="K54:N55"/>
    <mergeCell ref="O54:S55"/>
    <mergeCell ref="B56:E57"/>
    <mergeCell ref="F56:J57"/>
    <mergeCell ref="K56:N57"/>
    <mergeCell ref="O56:S57"/>
    <mergeCell ref="B58:J59"/>
    <mergeCell ref="K58:N59"/>
    <mergeCell ref="O58:S59"/>
    <mergeCell ref="B60:E61"/>
    <mergeCell ref="F60:J61"/>
    <mergeCell ref="K60:N61"/>
    <mergeCell ref="O60:S61"/>
  </mergeCells>
  <phoneticPr fontId="1"/>
  <pageMargins left="0.7" right="0.7" top="0.75" bottom="0.75" header="0.3" footer="0.3"/>
  <pageSetup paperSize="9" scale="88"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O17" sqref="O17"/>
    </sheetView>
  </sheetViews>
  <sheetFormatPr defaultRowHeight="13.5"/>
  <sheetData/>
  <phoneticPr fontId="18"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申請書</vt:lpstr>
      <vt:lpstr>申請書 (記入例)</vt:lpstr>
      <vt:lpstr>Sheet1</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鍵谷　恵理</cp:lastModifiedBy>
  <dcterms:created xsi:type="dcterms:W3CDTF">2023-05-01T07:02:17Z</dcterms:created>
  <dcterms:modified xsi:type="dcterms:W3CDTF">2024-06-06T02:41:37Z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2024-06-06T02:41:37Z</vt:filetime>
  </property>
</Properties>
</file>