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FOI37mXbvbj+0c+sb0zk4dO8INNOwiRofuykKmk7c+cTvQ3ltmafHzoHL8xZkMN9dLVxz0kjhjwHLVjPwBkA==" workbookSaltValue="OV40AJLO64wFkmujoPZV5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<sst xmlns="http://schemas.openxmlformats.org/spreadsheetml/2006/main" count="231" uniqueCount="117">
  <si>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</si>
  <si>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</si>
  <si>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</si>
  <si>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</si>
  <si>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</si>
  <si>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</si>
  <si>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</si>
  <si>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</si>
  <si>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</si>
  <si>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</si>
  <si>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</si>
  <si>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</si>
  <si>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</si>
  <si>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</si>
  <si>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</si>
  <si>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</si>
  <si>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</si>
  <si>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</si>
  <si>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</si>
  <si>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</si>
  <si>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</si>
  <si>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</si>
  <si>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</si>
  <si>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</si>
  <si>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</si>
  <si>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</si>
  <si>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</si>
  <si>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</si>
  <si>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</si>
  <si>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</si>
  <si>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</si>
  <si>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</si>
  <si>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</si>
  <si>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</si>
  <si>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</si>
  <si>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</si>
  <si>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</si>
  <si>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</si>
  <si>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</si>
  <si>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</si>
  <si>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</si>
  <si>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</si>
  <si>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</si>
  <si>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</si>
  <si>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</si>
  <si>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</si>
  <si>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</si>
  <si>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</si>
  <si>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</si>
  <si>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</si>
  <si>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</si>
  <si>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</si>
  <si>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</si>
  <si>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</si>
  <si>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</si>
  <si>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</si>
  <si>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</si>
  <si>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</si>
  <si>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</si>
  <si>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</si>
  <si>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</si>
  <si>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</si>
  <si>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</si>
  <si>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</si>
  <si>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</si>
  <si>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</si>
  <si>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</si>
  <si>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</si>
  <si>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</si>
  <si>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</si>
  <si>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</si>
  <si>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</si>
  <si>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</si>
  <si>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</si>
  <si>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</si>
  <si>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</si>
  <si>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</si>
  <si>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</si>
  <si>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</si>
  <si>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</si>
  <si>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</si>
  <si>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</si>
  <si>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</si>
  <si>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</si>
  <si>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</si>
  <si>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</si>
  <si>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</si>
  <si>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</si>
  <si>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</si>
  <si>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</si>
  <si>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</si>
  <si>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</si>
  <si>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</si>
  <si>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</si>
  <si>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</si>
  <si>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</si>
  <si>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</si>
  <si>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</si>
  <si>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</si>
  <si>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</si>
  <si>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</si>
  <si>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</si>
  <si>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</si>
  <si>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</si>
  <si>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</si>
  <si>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</si>
  <si>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</si>
  <si>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</si>
  <si>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</si>
  <si>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</si>
  <si>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</si>
  <si>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</si>
  <si>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</si>
  <si>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</si>
  <si>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①経常収支比率は100％を超え②累積欠損金もないことから健全な経営状況と言えます。
　③流動比率は100％を下回りますが、これは決算の性質上、流動負債に翌年度の短期債務が含まれているもので経営上大きな問題はありません。
　④公共・農集・コミプラを含む処理人口普及率は99％と高く面整備は概ね完了していますが、その恩恵と引き換えにして企業債残高対事業規模比率は1,500％以上と類似団体等を大きく上回っています。
　⑤経費回収率は100％を下回り、また⑥汚水処理原価150.83円に対して現行使用料単価は140円と独立採算できておらず、適正な使用料単価への検討が必要になります。
　⑦日当たりの最大稼働率が100％に達することもあり、施設の規模は適当であると考えます。また、施設の老朽化に伴う不明水の侵入は日当たり稼働率を押し上げる要因となり、不明水対策の検討が必要になります。
　⑧水洗化率を向上させるため、戸別訪問等を実施し、宅内排水設備の設置と公共下水道への接続を推進します。</t>
    <rPh sb="45" eb="47">
      <t>リュウドウ</t>
    </rPh>
    <rPh sb="47" eb="49">
      <t>ヒリツ</t>
    </rPh>
    <rPh sb="55" eb="57">
      <t>シタマワ</t>
    </rPh>
    <rPh sb="65" eb="67">
      <t>ケッサン</t>
    </rPh>
    <rPh sb="68" eb="71">
      <t>セイシツジョウ</t>
    </rPh>
    <rPh sb="72" eb="74">
      <t>リュウドウ</t>
    </rPh>
    <rPh sb="74" eb="76">
      <t>フサイ</t>
    </rPh>
    <rPh sb="77" eb="80">
      <t>ヨクネンド</t>
    </rPh>
    <rPh sb="81" eb="83">
      <t>タンキ</t>
    </rPh>
    <rPh sb="83" eb="85">
      <t>サイム</t>
    </rPh>
    <rPh sb="86" eb="87">
      <t>フク</t>
    </rPh>
    <rPh sb="95" eb="97">
      <t>ケイエイ</t>
    </rPh>
    <rPh sb="97" eb="98">
      <t>ジョウ</t>
    </rPh>
    <rPh sb="98" eb="99">
      <t>オオ</t>
    </rPh>
    <rPh sb="101" eb="103">
      <t>モンダイ</t>
    </rPh>
    <rPh sb="113" eb="115">
      <t>コウキョウ</t>
    </rPh>
    <rPh sb="116" eb="118">
      <t>ノウシュウ</t>
    </rPh>
    <rPh sb="124" eb="125">
      <t>フク</t>
    </rPh>
    <rPh sb="126" eb="128">
      <t>ショリ</t>
    </rPh>
    <rPh sb="128" eb="130">
      <t>ジンコウ</t>
    </rPh>
    <rPh sb="130" eb="132">
      <t>フキュウ</t>
    </rPh>
    <rPh sb="132" eb="133">
      <t>リツ</t>
    </rPh>
    <rPh sb="138" eb="139">
      <t>タカ</t>
    </rPh>
    <rPh sb="140" eb="141">
      <t>メン</t>
    </rPh>
    <rPh sb="141" eb="143">
      <t>セイビ</t>
    </rPh>
    <rPh sb="144" eb="145">
      <t>オオム</t>
    </rPh>
    <rPh sb="146" eb="148">
      <t>カンリョウ</t>
    </rPh>
    <rPh sb="157" eb="159">
      <t>オンケイ</t>
    </rPh>
    <rPh sb="160" eb="161">
      <t>ヒ</t>
    </rPh>
    <rPh sb="162" eb="163">
      <t>カ</t>
    </rPh>
    <rPh sb="167" eb="169">
      <t>キギョウ</t>
    </rPh>
    <rPh sb="169" eb="170">
      <t>サイ</t>
    </rPh>
    <rPh sb="170" eb="171">
      <t>ザン</t>
    </rPh>
    <rPh sb="171" eb="172">
      <t>タカ</t>
    </rPh>
    <rPh sb="172" eb="173">
      <t>タイ</t>
    </rPh>
    <rPh sb="173" eb="175">
      <t>ジギョウ</t>
    </rPh>
    <rPh sb="175" eb="177">
      <t>キボ</t>
    </rPh>
    <rPh sb="177" eb="179">
      <t>ヒリツ</t>
    </rPh>
    <rPh sb="186" eb="188">
      <t>イジョウ</t>
    </rPh>
    <rPh sb="189" eb="191">
      <t>ルイジ</t>
    </rPh>
    <rPh sb="191" eb="193">
      <t>ダンタイ</t>
    </rPh>
    <rPh sb="193" eb="194">
      <t>トウ</t>
    </rPh>
    <rPh sb="195" eb="196">
      <t>オオ</t>
    </rPh>
    <rPh sb="198" eb="200">
      <t>ウワマワ</t>
    </rPh>
    <rPh sb="209" eb="211">
      <t>ケイヒ</t>
    </rPh>
    <rPh sb="211" eb="213">
      <t>カイシュウ</t>
    </rPh>
    <rPh sb="213" eb="214">
      <t>リツ</t>
    </rPh>
    <rPh sb="220" eb="222">
      <t>シタマワ</t>
    </rPh>
    <rPh sb="227" eb="229">
      <t>オスイ</t>
    </rPh>
    <rPh sb="229" eb="231">
      <t>ショリ</t>
    </rPh>
    <rPh sb="231" eb="233">
      <t>ゲンカ</t>
    </rPh>
    <rPh sb="239" eb="240">
      <t>エン</t>
    </rPh>
    <rPh sb="241" eb="242">
      <t>タイ</t>
    </rPh>
    <rPh sb="244" eb="246">
      <t>ゲンコウ</t>
    </rPh>
    <rPh sb="246" eb="248">
      <t>シヨウ</t>
    </rPh>
    <rPh sb="248" eb="249">
      <t>リョウ</t>
    </rPh>
    <rPh sb="249" eb="251">
      <t>タンカ</t>
    </rPh>
    <rPh sb="255" eb="256">
      <t>エン</t>
    </rPh>
    <rPh sb="257" eb="259">
      <t>ドクリツ</t>
    </rPh>
    <rPh sb="259" eb="261">
      <t>サイサン</t>
    </rPh>
    <rPh sb="268" eb="270">
      <t>テキセイ</t>
    </rPh>
    <rPh sb="271" eb="274">
      <t>シヨウリョウ</t>
    </rPh>
    <rPh sb="274" eb="276">
      <t>タンカ</t>
    </rPh>
    <rPh sb="278" eb="280">
      <t>ケントウ</t>
    </rPh>
    <rPh sb="281" eb="283">
      <t>ヒツヨウ</t>
    </rPh>
    <rPh sb="292" eb="293">
      <t>ニチ</t>
    </rPh>
    <rPh sb="293" eb="294">
      <t>ア</t>
    </rPh>
    <rPh sb="297" eb="299">
      <t>サイダイ</t>
    </rPh>
    <rPh sb="299" eb="301">
      <t>カドウ</t>
    </rPh>
    <rPh sb="301" eb="302">
      <t>リツ</t>
    </rPh>
    <rPh sb="308" eb="309">
      <t>タッ</t>
    </rPh>
    <rPh sb="317" eb="319">
      <t>シセツ</t>
    </rPh>
    <rPh sb="320" eb="322">
      <t>キボ</t>
    </rPh>
    <rPh sb="323" eb="325">
      <t>テキトウ</t>
    </rPh>
    <rPh sb="329" eb="330">
      <t>カンガ</t>
    </rPh>
    <rPh sb="337" eb="339">
      <t>シセツ</t>
    </rPh>
    <rPh sb="340" eb="343">
      <t>ロウキュウカ</t>
    </rPh>
    <rPh sb="344" eb="345">
      <t>トモナ</t>
    </rPh>
    <rPh sb="346" eb="348">
      <t>フメイ</t>
    </rPh>
    <rPh sb="348" eb="349">
      <t>スイ</t>
    </rPh>
    <rPh sb="350" eb="352">
      <t>シンニュウ</t>
    </rPh>
    <rPh sb="353" eb="354">
      <t>ニチ</t>
    </rPh>
    <rPh sb="354" eb="355">
      <t>ア</t>
    </rPh>
    <rPh sb="357" eb="359">
      <t>カドウ</t>
    </rPh>
    <rPh sb="359" eb="360">
      <t>リツ</t>
    </rPh>
    <rPh sb="361" eb="362">
      <t>オ</t>
    </rPh>
    <rPh sb="363" eb="364">
      <t>ア</t>
    </rPh>
    <rPh sb="366" eb="368">
      <t>ヨウイン</t>
    </rPh>
    <rPh sb="372" eb="374">
      <t>フメイ</t>
    </rPh>
    <rPh sb="374" eb="375">
      <t>スイ</t>
    </rPh>
    <rPh sb="375" eb="377">
      <t>タイサク</t>
    </rPh>
    <rPh sb="378" eb="380">
      <t>ケントウ</t>
    </rPh>
    <rPh sb="381" eb="383">
      <t>ヒツヨウ</t>
    </rPh>
    <rPh sb="392" eb="395">
      <t>スイセンカ</t>
    </rPh>
    <rPh sb="395" eb="396">
      <t>リツ</t>
    </rPh>
    <rPh sb="397" eb="399">
      <t>コウジョウ</t>
    </rPh>
    <rPh sb="405" eb="407">
      <t>コベツ</t>
    </rPh>
    <rPh sb="407" eb="409">
      <t>ホウモン</t>
    </rPh>
    <rPh sb="409" eb="410">
      <t>トウ</t>
    </rPh>
    <rPh sb="411" eb="413">
      <t>ジッシ</t>
    </rPh>
    <rPh sb="415" eb="417">
      <t>タクナイ</t>
    </rPh>
    <rPh sb="417" eb="419">
      <t>ハイスイ</t>
    </rPh>
    <rPh sb="419" eb="421">
      <t>セツビ</t>
    </rPh>
    <rPh sb="422" eb="424">
      <t>セッチ</t>
    </rPh>
    <rPh sb="425" eb="427">
      <t>コウキョウ</t>
    </rPh>
    <rPh sb="427" eb="430">
      <t>ゲスイドウ</t>
    </rPh>
    <rPh sb="432" eb="434">
      <t>セツゾク</t>
    </rPh>
    <rPh sb="435" eb="437">
      <t>スイシン</t>
    </rPh>
    <phoneticPr fontId="4"/>
  </si>
  <si>
    <t>　①有形固定資産減価償却率は年々増加傾向にあり、今後も資産の老朽化が進むことが予想されています。ストックマネジメント及び経営戦略に基づいた計画的な更新を行います。
　②現在、耐用年数を超過した施設は見られませんが令和15年度頃から耐用年数をむかえる管路等施設があります。更新需要に対応した計画的な財源確保の取り組みが必要になります。
　③数値が１％の場合で全ての管路の更新するのに100年の歳月を要します。当市に見合った更新計画（管種・管路を考慮した更正手法等）を策定する必要があります。</t>
    <rPh sb="16" eb="18">
      <t>ゾウカ</t>
    </rPh>
    <rPh sb="18" eb="20">
      <t>ケイコウ</t>
    </rPh>
    <rPh sb="69" eb="71">
      <t>ケイカク</t>
    </rPh>
    <rPh sb="71" eb="72">
      <t>テキ</t>
    </rPh>
    <rPh sb="84" eb="86">
      <t>ゲンザイ</t>
    </rPh>
    <rPh sb="87" eb="89">
      <t>タイヨウ</t>
    </rPh>
    <rPh sb="89" eb="91">
      <t>ネンスウ</t>
    </rPh>
    <rPh sb="92" eb="94">
      <t>チョウカ</t>
    </rPh>
    <rPh sb="96" eb="98">
      <t>シセツ</t>
    </rPh>
    <rPh sb="99" eb="100">
      <t>ミ</t>
    </rPh>
    <rPh sb="106" eb="107">
      <t>レイ</t>
    </rPh>
    <rPh sb="107" eb="108">
      <t>ワ</t>
    </rPh>
    <rPh sb="110" eb="111">
      <t>ネン</t>
    </rPh>
    <rPh sb="111" eb="112">
      <t>ド</t>
    </rPh>
    <rPh sb="112" eb="113">
      <t>コロ</t>
    </rPh>
    <rPh sb="115" eb="117">
      <t>タイヨウ</t>
    </rPh>
    <rPh sb="117" eb="119">
      <t>ネンスウ</t>
    </rPh>
    <rPh sb="124" eb="126">
      <t>カンロ</t>
    </rPh>
    <rPh sb="126" eb="127">
      <t>トウ</t>
    </rPh>
    <rPh sb="127" eb="129">
      <t>シセツ</t>
    </rPh>
    <rPh sb="135" eb="137">
      <t>コウシン</t>
    </rPh>
    <rPh sb="137" eb="139">
      <t>ジュヨウ</t>
    </rPh>
    <rPh sb="140" eb="142">
      <t>タイオウ</t>
    </rPh>
    <rPh sb="144" eb="146">
      <t>ケイカク</t>
    </rPh>
    <rPh sb="146" eb="147">
      <t>テキ</t>
    </rPh>
    <rPh sb="148" eb="150">
      <t>ザイゲン</t>
    </rPh>
    <rPh sb="150" eb="152">
      <t>カクホ</t>
    </rPh>
    <rPh sb="153" eb="154">
      <t>ト</t>
    </rPh>
    <rPh sb="155" eb="156">
      <t>ク</t>
    </rPh>
    <rPh sb="158" eb="160">
      <t>ヒツヨウ</t>
    </rPh>
    <rPh sb="169" eb="171">
      <t>スウチ</t>
    </rPh>
    <rPh sb="175" eb="177">
      <t>バアイ</t>
    </rPh>
    <rPh sb="178" eb="179">
      <t>スベ</t>
    </rPh>
    <rPh sb="181" eb="183">
      <t>カンロ</t>
    </rPh>
    <rPh sb="184" eb="186">
      <t>コウシン</t>
    </rPh>
    <rPh sb="193" eb="194">
      <t>ネン</t>
    </rPh>
    <rPh sb="195" eb="197">
      <t>サイゲツ</t>
    </rPh>
    <rPh sb="198" eb="199">
      <t>ヨウ</t>
    </rPh>
    <rPh sb="203" eb="205">
      <t>トウシ</t>
    </rPh>
    <rPh sb="206" eb="208">
      <t>ミア</t>
    </rPh>
    <rPh sb="210" eb="212">
      <t>コウシン</t>
    </rPh>
    <rPh sb="212" eb="214">
      <t>ケイカク</t>
    </rPh>
    <rPh sb="218" eb="220">
      <t>カンロ</t>
    </rPh>
    <rPh sb="221" eb="223">
      <t>コウリョ</t>
    </rPh>
    <rPh sb="225" eb="227">
      <t>コウセイ</t>
    </rPh>
    <rPh sb="227" eb="229">
      <t>シュホウ</t>
    </rPh>
    <rPh sb="229" eb="230">
      <t>トウ</t>
    </rPh>
    <rPh sb="233" eb="234">
      <t>サダ</t>
    </rPh>
    <rPh sb="236" eb="238">
      <t>ヒツヨウ</t>
    </rPh>
    <phoneticPr fontId="4"/>
  </si>
  <si>
    <t>　下水道の普及促進のため建設工事（資本投下）を行ってきた結果、高い面整備率を確保できた一方で事業規模に対する企業債残高が多額になっています。このため、汚水処理費（維持管理費・資本費）を現行使用料単価で賄うことができず、一般会計からの繰入金によって経営が持続可能なものとなっています。
　今後、企業債残高の減少によって支出は抑制されますが、将来の人口予測に基づいて使用料収入の減少も見込まれており、経費回収率は横ばいで推移する見通しとなっています。
　このため、今後の投資計画を踏まえ、社会情勢（人口動態）の変化に対応した使用料料金の改定が求められます。</t>
    <rPh sb="1" eb="4">
      <t>ゲスイドウ</t>
    </rPh>
    <rPh sb="5" eb="7">
      <t>フキュウ</t>
    </rPh>
    <rPh sb="7" eb="9">
      <t>ソクシン</t>
    </rPh>
    <rPh sb="12" eb="14">
      <t>ケンセツ</t>
    </rPh>
    <rPh sb="14" eb="16">
      <t>コウジ</t>
    </rPh>
    <rPh sb="17" eb="19">
      <t>シホン</t>
    </rPh>
    <rPh sb="19" eb="21">
      <t>トウカ</t>
    </rPh>
    <rPh sb="23" eb="24">
      <t>オコナ</t>
    </rPh>
    <rPh sb="28" eb="30">
      <t>ケッカ</t>
    </rPh>
    <rPh sb="31" eb="32">
      <t>タカ</t>
    </rPh>
    <rPh sb="33" eb="34">
      <t>メン</t>
    </rPh>
    <rPh sb="34" eb="36">
      <t>セイビ</t>
    </rPh>
    <rPh sb="36" eb="37">
      <t>リツ</t>
    </rPh>
    <rPh sb="38" eb="40">
      <t>カクホ</t>
    </rPh>
    <rPh sb="43" eb="45">
      <t>イッポウ</t>
    </rPh>
    <rPh sb="46" eb="48">
      <t>ジギョウ</t>
    </rPh>
    <rPh sb="48" eb="50">
      <t>キボ</t>
    </rPh>
    <rPh sb="51" eb="52">
      <t>タイ</t>
    </rPh>
    <rPh sb="54" eb="56">
      <t>キギョウ</t>
    </rPh>
    <rPh sb="56" eb="57">
      <t>サイ</t>
    </rPh>
    <rPh sb="57" eb="59">
      <t>ザンダカ</t>
    </rPh>
    <rPh sb="60" eb="62">
      <t>タガク</t>
    </rPh>
    <rPh sb="75" eb="77">
      <t>オスイ</t>
    </rPh>
    <rPh sb="77" eb="79">
      <t>ショリ</t>
    </rPh>
    <rPh sb="79" eb="80">
      <t>ヒ</t>
    </rPh>
    <rPh sb="81" eb="83">
      <t>イジ</t>
    </rPh>
    <rPh sb="83" eb="85">
      <t>カンリ</t>
    </rPh>
    <rPh sb="85" eb="86">
      <t>ヒ</t>
    </rPh>
    <rPh sb="87" eb="89">
      <t>シホン</t>
    </rPh>
    <rPh sb="89" eb="90">
      <t>ヒ</t>
    </rPh>
    <rPh sb="92" eb="94">
      <t>ゲンコウ</t>
    </rPh>
    <rPh sb="94" eb="96">
      <t>シヨウ</t>
    </rPh>
    <rPh sb="96" eb="97">
      <t>リョウ</t>
    </rPh>
    <rPh sb="97" eb="99">
      <t>タンカ</t>
    </rPh>
    <rPh sb="100" eb="101">
      <t>マカナ</t>
    </rPh>
    <rPh sb="109" eb="111">
      <t>イッパン</t>
    </rPh>
    <rPh sb="111" eb="113">
      <t>カイケイ</t>
    </rPh>
    <rPh sb="116" eb="118">
      <t>クリイレ</t>
    </rPh>
    <rPh sb="118" eb="119">
      <t>キン</t>
    </rPh>
    <rPh sb="123" eb="125">
      <t>ケイエイ</t>
    </rPh>
    <rPh sb="126" eb="128">
      <t>ジゾク</t>
    </rPh>
    <rPh sb="128" eb="130">
      <t>カノウ</t>
    </rPh>
    <rPh sb="143" eb="145">
      <t>コンゴ</t>
    </rPh>
    <rPh sb="146" eb="148">
      <t>キギョウ</t>
    </rPh>
    <rPh sb="148" eb="149">
      <t>サイ</t>
    </rPh>
    <rPh sb="149" eb="151">
      <t>ザンダカ</t>
    </rPh>
    <rPh sb="152" eb="154">
      <t>ゲンショウ</t>
    </rPh>
    <rPh sb="158" eb="160">
      <t>シシュツ</t>
    </rPh>
    <rPh sb="161" eb="163">
      <t>ヨクセイ</t>
    </rPh>
    <rPh sb="169" eb="171">
      <t>ショウライ</t>
    </rPh>
    <rPh sb="172" eb="174">
      <t>ジンコウ</t>
    </rPh>
    <rPh sb="174" eb="176">
      <t>ヨソク</t>
    </rPh>
    <rPh sb="177" eb="178">
      <t>モト</t>
    </rPh>
    <rPh sb="181" eb="183">
      <t>シヨウ</t>
    </rPh>
    <rPh sb="183" eb="184">
      <t>リョウ</t>
    </rPh>
    <rPh sb="184" eb="186">
      <t>シュウニュウ</t>
    </rPh>
    <rPh sb="187" eb="189">
      <t>ゲンショウ</t>
    </rPh>
    <rPh sb="190" eb="192">
      <t>ミコ</t>
    </rPh>
    <rPh sb="198" eb="200">
      <t>ケイヒ</t>
    </rPh>
    <rPh sb="200" eb="202">
      <t>カイシュウ</t>
    </rPh>
    <rPh sb="202" eb="203">
      <t>リツ</t>
    </rPh>
    <rPh sb="204" eb="205">
      <t>ヨコ</t>
    </rPh>
    <rPh sb="208" eb="210">
      <t>スイイ</t>
    </rPh>
    <rPh sb="212" eb="214">
      <t>ミトオ</t>
    </rPh>
    <rPh sb="230" eb="232">
      <t>コンゴ</t>
    </rPh>
    <rPh sb="233" eb="235">
      <t>トウシ</t>
    </rPh>
    <rPh sb="235" eb="237">
      <t>ケイカク</t>
    </rPh>
    <rPh sb="238" eb="239">
      <t>フ</t>
    </rPh>
    <rPh sb="242" eb="244">
      <t>シャカイ</t>
    </rPh>
    <rPh sb="244" eb="246">
      <t>ジョウセイ</t>
    </rPh>
    <rPh sb="247" eb="249">
      <t>ジンコウ</t>
    </rPh>
    <rPh sb="249" eb="251">
      <t>ドウタイ</t>
    </rPh>
    <rPh sb="253" eb="255">
      <t>ヘンカ</t>
    </rPh>
    <rPh sb="256" eb="258">
      <t>タイオウ</t>
    </rPh>
    <rPh sb="260" eb="262">
      <t>シヨウ</t>
    </rPh>
    <rPh sb="262" eb="263">
      <t>リョウ</t>
    </rPh>
    <rPh sb="263" eb="265">
      <t>リョウキン</t>
    </rPh>
    <rPh sb="266" eb="268">
      <t>カイテイ</t>
    </rPh>
    <rPh sb="269" eb="270">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</si>
</sst>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7.0000000000000007E-2</c:v>
                </c:pt>
                <c:pt idx="3" formatCode="#,##0.00;&quot;△&quot;#,##0.00;&quot;-&quot;">
                  <c:v>0.04</c:v>
                </c:pt>
                <c:pt idx="4" formatCode="#,##0.00;&quot;△&quot;#,##0.00;&quot;-&quot;">
                  <c:v>0.05</c:v>
                </c:pt>
              </c:numCache>
            </c:numRef>
          </c:val>
          <c:extLst xmlns:c16r2="http://schemas.microsoft.com/office/drawing/2015/06/chart">
            <c:ext xmlns:c16="http://schemas.microsoft.com/office/drawing/2014/chart" uri="{C3380CC4-5D6E-409C-BE32-E72D297353CC}">
              <c16:uniqueId val="{00000000-78C0-4BC2-887E-A60D2961D3D4}"/>
            </c:ext>
          </c:extLst>
        </c:ser>
        <c:dLbls>
          <c:showLegendKey val="0"/>
          <c:showVal val="0"/>
          <c:showCatName val="0"/>
          <c:showSerName val="0"/>
          <c:showPercent val="0"/>
          <c:showBubbleSize val="0"/>
        </c:dLbls>
        <c:gapWidth val="150"/>
        <c:axId val="106297984"/>
        <c:axId val="1064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xmlns:c16r2="http://schemas.microsoft.com/office/drawing/2015/06/chart">
            <c:ext xmlns:c16="http://schemas.microsoft.com/office/drawing/2014/chart" uri="{C3380CC4-5D6E-409C-BE32-E72D297353CC}">
              <c16:uniqueId val="{00000001-78C0-4BC2-887E-A60D2961D3D4}"/>
            </c:ext>
          </c:extLst>
        </c:ser>
        <c:dLbls>
          <c:showLegendKey val="0"/>
          <c:showVal val="0"/>
          <c:showCatName val="0"/>
          <c:showSerName val="0"/>
          <c:showPercent val="0"/>
          <c:showBubbleSize val="0"/>
        </c:dLbls>
        <c:marker val="1"/>
        <c:smooth val="0"/>
        <c:axId val="106297984"/>
        <c:axId val="106406656"/>
      </c:lineChart>
      <c:dateAx>
        <c:axId val="106297984"/>
        <c:scaling>
          <c:orientation val="minMax"/>
        </c:scaling>
        <c:delete val="1"/>
        <c:axPos val="b"/>
        <c:numFmt formatCode="&quot;H&quot;yy" sourceLinked="1"/>
        <c:majorTickMark val="none"/>
        <c:minorTickMark val="none"/>
        <c:tickLblPos val="none"/>
        <c:crossAx val="106406656"/>
        <c:crosses val="autoZero"/>
        <c:auto val="1"/>
        <c:lblOffset val="100"/>
        <c:baseTimeUnit val="years"/>
      </c:dateAx>
      <c:valAx>
        <c:axId val="1064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67.89</c:v>
                </c:pt>
                <c:pt idx="1">
                  <c:v>71.83</c:v>
                </c:pt>
                <c:pt idx="2">
                  <c:v>71.22</c:v>
                </c:pt>
                <c:pt idx="3">
                  <c:v>67.78</c:v>
                </c:pt>
                <c:pt idx="4">
                  <c:v>57.78</c:v>
                </c:pt>
              </c:numCache>
            </c:numRef>
          </c:val>
          <c:extLst xmlns:c16r2="http://schemas.microsoft.com/office/drawing/2015/06/chart">
            <c:ext xmlns:c16="http://schemas.microsoft.com/office/drawing/2014/chart" uri="{C3380CC4-5D6E-409C-BE32-E72D297353CC}">
              <c16:uniqueId val="{00000000-7D29-46A1-B759-7874E9A4C78E}"/>
            </c:ext>
          </c:extLst>
        </c:ser>
        <c:dLbls>
          <c:showLegendKey val="0"/>
          <c:showVal val="0"/>
          <c:showCatName val="0"/>
          <c:showSerName val="0"/>
          <c:showPercent val="0"/>
          <c:showBubbleSize val="0"/>
        </c:dLbls>
        <c:gapWidth val="150"/>
        <c:axId val="96155520"/>
        <c:axId val="961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xmlns:c16r2="http://schemas.microsoft.com/office/drawing/2015/06/chart">
            <c:ext xmlns:c16="http://schemas.microsoft.com/office/drawing/2014/chart" uri="{C3380CC4-5D6E-409C-BE32-E72D297353CC}">
              <c16:uniqueId val="{00000001-7D29-46A1-B759-7874E9A4C78E}"/>
            </c:ext>
          </c:extLst>
        </c:ser>
        <c:dLbls>
          <c:showLegendKey val="0"/>
          <c:showVal val="0"/>
          <c:showCatName val="0"/>
          <c:showSerName val="0"/>
          <c:showPercent val="0"/>
          <c:showBubbleSize val="0"/>
        </c:dLbls>
        <c:marker val="1"/>
        <c:smooth val="0"/>
        <c:axId val="96155520"/>
        <c:axId val="96157696"/>
      </c:lineChart>
      <c:dateAx>
        <c:axId val="96155520"/>
        <c:scaling>
          <c:orientation val="minMax"/>
        </c:scaling>
        <c:delete val="1"/>
        <c:axPos val="b"/>
        <c:numFmt formatCode="&quot;H&quot;yy" sourceLinked="1"/>
        <c:majorTickMark val="none"/>
        <c:minorTickMark val="none"/>
        <c:tickLblPos val="none"/>
        <c:crossAx val="96157696"/>
        <c:crosses val="autoZero"/>
        <c:auto val="1"/>
        <c:lblOffset val="100"/>
        <c:baseTimeUnit val="years"/>
      </c:dateAx>
      <c:valAx>
        <c:axId val="961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92.14</c:v>
                </c:pt>
                <c:pt idx="1">
                  <c:v>92.38</c:v>
                </c:pt>
                <c:pt idx="2">
                  <c:v>92.58</c:v>
                </c:pt>
                <c:pt idx="3">
                  <c:v>92.63</c:v>
                </c:pt>
                <c:pt idx="4">
                  <c:v>92.79</c:v>
                </c:pt>
              </c:numCache>
            </c:numRef>
          </c:val>
          <c:extLst xmlns:c16r2="http://schemas.microsoft.com/office/drawing/2015/06/chart">
            <c:ext xmlns:c16="http://schemas.microsoft.com/office/drawing/2014/chart" uri="{C3380CC4-5D6E-409C-BE32-E72D297353CC}">
              <c16:uniqueId val="{00000000-AAE8-4C22-9D5F-B23B934A8B74}"/>
            </c:ext>
          </c:extLst>
        </c:ser>
        <c:dLbls>
          <c:showLegendKey val="0"/>
          <c:showVal val="0"/>
          <c:showCatName val="0"/>
          <c:showSerName val="0"/>
          <c:showPercent val="0"/>
          <c:showBubbleSize val="0"/>
        </c:dLbls>
        <c:gapWidth val="150"/>
        <c:axId val="96196864"/>
        <c:axId val="9620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xmlns:c16r2="http://schemas.microsoft.com/office/drawing/2015/06/chart">
            <c:ext xmlns:c16="http://schemas.microsoft.com/office/drawing/2014/chart" uri="{C3380CC4-5D6E-409C-BE32-E72D297353CC}">
              <c16:uniqueId val="{00000001-AAE8-4C22-9D5F-B23B934A8B74}"/>
            </c:ext>
          </c:extLst>
        </c:ser>
        <c:dLbls>
          <c:showLegendKey val="0"/>
          <c:showVal val="0"/>
          <c:showCatName val="0"/>
          <c:showSerName val="0"/>
          <c:showPercent val="0"/>
          <c:showBubbleSize val="0"/>
        </c:dLbls>
        <c:marker val="1"/>
        <c:smooth val="0"/>
        <c:axId val="96196864"/>
        <c:axId val="96203136"/>
      </c:lineChart>
      <c:dateAx>
        <c:axId val="96196864"/>
        <c:scaling>
          <c:orientation val="minMax"/>
        </c:scaling>
        <c:delete val="1"/>
        <c:axPos val="b"/>
        <c:numFmt formatCode="&quot;H&quot;yy" sourceLinked="1"/>
        <c:majorTickMark val="none"/>
        <c:minorTickMark val="none"/>
        <c:tickLblPos val="none"/>
        <c:crossAx val="96203136"/>
        <c:crosses val="autoZero"/>
        <c:auto val="1"/>
        <c:lblOffset val="100"/>
        <c:baseTimeUnit val="years"/>
      </c:dateAx>
      <c:valAx>
        <c:axId val="962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105.69</c:v>
                </c:pt>
                <c:pt idx="1">
                  <c:v>105.48</c:v>
                </c:pt>
                <c:pt idx="2">
                  <c:v>104.42</c:v>
                </c:pt>
                <c:pt idx="3">
                  <c:v>104.76</c:v>
                </c:pt>
                <c:pt idx="4">
                  <c:v>101.43</c:v>
                </c:pt>
              </c:numCache>
            </c:numRef>
          </c:val>
          <c:extLst xmlns:c16r2="http://schemas.microsoft.com/office/drawing/2015/06/chart">
            <c:ext xmlns:c16="http://schemas.microsoft.com/office/drawing/2014/chart" uri="{C3380CC4-5D6E-409C-BE32-E72D297353CC}">
              <c16:uniqueId val="{00000000-E4FD-4726-B344-AEC514DA5A19}"/>
            </c:ext>
          </c:extLst>
        </c:ser>
        <c:dLbls>
          <c:showLegendKey val="0"/>
          <c:showVal val="0"/>
          <c:showCatName val="0"/>
          <c:showSerName val="0"/>
          <c:showPercent val="0"/>
          <c:showBubbleSize val="0"/>
        </c:dLbls>
        <c:gapWidth val="150"/>
        <c:axId val="113582848"/>
        <c:axId val="1144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xmlns:c16r2="http://schemas.microsoft.com/office/drawing/2015/06/chart">
            <c:ext xmlns:c16="http://schemas.microsoft.com/office/drawing/2014/chart" uri="{C3380CC4-5D6E-409C-BE32-E72D297353CC}">
              <c16:uniqueId val="{00000001-E4FD-4726-B344-AEC514DA5A19}"/>
            </c:ext>
          </c:extLst>
        </c:ser>
        <c:dLbls>
          <c:showLegendKey val="0"/>
          <c:showVal val="0"/>
          <c:showCatName val="0"/>
          <c:showSerName val="0"/>
          <c:showPercent val="0"/>
          <c:showBubbleSize val="0"/>
        </c:dLbls>
        <c:marker val="1"/>
        <c:smooth val="0"/>
        <c:axId val="113582848"/>
        <c:axId val="114402432"/>
      </c:lineChart>
      <c:dateAx>
        <c:axId val="113582848"/>
        <c:scaling>
          <c:orientation val="minMax"/>
        </c:scaling>
        <c:delete val="1"/>
        <c:axPos val="b"/>
        <c:numFmt formatCode="&quot;H&quot;yy" sourceLinked="1"/>
        <c:majorTickMark val="none"/>
        <c:minorTickMark val="none"/>
        <c:tickLblPos val="none"/>
        <c:crossAx val="114402432"/>
        <c:crosses val="autoZero"/>
        <c:auto val="1"/>
        <c:lblOffset val="100"/>
        <c:baseTimeUnit val="years"/>
      </c:dateAx>
      <c:valAx>
        <c:axId val="1144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12.69</c:v>
                </c:pt>
                <c:pt idx="1">
                  <c:v>15.15</c:v>
                </c:pt>
                <c:pt idx="2">
                  <c:v>17.600000000000001</c:v>
                </c:pt>
                <c:pt idx="3">
                  <c:v>20.05</c:v>
                </c:pt>
                <c:pt idx="4">
                  <c:v>22.47</c:v>
                </c:pt>
              </c:numCache>
            </c:numRef>
          </c:val>
          <c:extLst xmlns:c16r2="http://schemas.microsoft.com/office/drawing/2015/06/chart">
            <c:ext xmlns:c16="http://schemas.microsoft.com/office/drawing/2014/chart" uri="{C3380CC4-5D6E-409C-BE32-E72D297353CC}">
              <c16:uniqueId val="{00000000-E11D-4FD9-BF56-90682872ABDB}"/>
            </c:ext>
          </c:extLst>
        </c:ser>
        <c:dLbls>
          <c:showLegendKey val="0"/>
          <c:showVal val="0"/>
          <c:showCatName val="0"/>
          <c:showSerName val="0"/>
          <c:showPercent val="0"/>
          <c:showBubbleSize val="0"/>
        </c:dLbls>
        <c:gapWidth val="150"/>
        <c:axId val="93096960"/>
        <c:axId val="9315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xmlns:c16r2="http://schemas.microsoft.com/office/drawing/2015/06/chart">
            <c:ext xmlns:c16="http://schemas.microsoft.com/office/drawing/2014/chart" uri="{C3380CC4-5D6E-409C-BE32-E72D297353CC}">
              <c16:uniqueId val="{00000001-E11D-4FD9-BF56-90682872ABDB}"/>
            </c:ext>
          </c:extLst>
        </c:ser>
        <c:dLbls>
          <c:showLegendKey val="0"/>
          <c:showVal val="0"/>
          <c:showCatName val="0"/>
          <c:showSerName val="0"/>
          <c:showPercent val="0"/>
          <c:showBubbleSize val="0"/>
        </c:dLbls>
        <c:marker val="1"/>
        <c:smooth val="0"/>
        <c:axId val="93096960"/>
        <c:axId val="93156480"/>
      </c:lineChart>
      <c:dateAx>
        <c:axId val="93096960"/>
        <c:scaling>
          <c:orientation val="minMax"/>
        </c:scaling>
        <c:delete val="1"/>
        <c:axPos val="b"/>
        <c:numFmt formatCode="&quot;H&quot;yy" sourceLinked="1"/>
        <c:majorTickMark val="none"/>
        <c:minorTickMark val="none"/>
        <c:tickLblPos val="none"/>
        <c:crossAx val="93156480"/>
        <c:crosses val="autoZero"/>
        <c:auto val="1"/>
        <c:lblOffset val="100"/>
        <c:baseTimeUnit val="years"/>
      </c:dateAx>
      <c:valAx>
        <c:axId val="931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5A-4CD3-B863-0A5DC0DD9044}"/>
            </c:ext>
          </c:extLst>
        </c:ser>
        <c:dLbls>
          <c:showLegendKey val="0"/>
          <c:showVal val="0"/>
          <c:showCatName val="0"/>
          <c:showSerName val="0"/>
          <c:showPercent val="0"/>
          <c:showBubbleSize val="0"/>
        </c:dLbls>
        <c:gapWidth val="150"/>
        <c:axId val="96018432"/>
        <c:axId val="960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xmlns:c16r2="http://schemas.microsoft.com/office/drawing/2015/06/chart">
            <c:ext xmlns:c16="http://schemas.microsoft.com/office/drawing/2014/chart" uri="{C3380CC4-5D6E-409C-BE32-E72D297353CC}">
              <c16:uniqueId val="{00000001-7A5A-4CD3-B863-0A5DC0DD9044}"/>
            </c:ext>
          </c:extLst>
        </c:ser>
        <c:dLbls>
          <c:showLegendKey val="0"/>
          <c:showVal val="0"/>
          <c:showCatName val="0"/>
          <c:showSerName val="0"/>
          <c:showPercent val="0"/>
          <c:showBubbleSize val="0"/>
        </c:dLbls>
        <c:marker val="1"/>
        <c:smooth val="0"/>
        <c:axId val="96018432"/>
        <c:axId val="96020352"/>
      </c:lineChart>
      <c:dateAx>
        <c:axId val="96018432"/>
        <c:scaling>
          <c:orientation val="minMax"/>
        </c:scaling>
        <c:delete val="1"/>
        <c:axPos val="b"/>
        <c:numFmt formatCode="&quot;H&quot;yy" sourceLinked="1"/>
        <c:majorTickMark val="none"/>
        <c:minorTickMark val="none"/>
        <c:tickLblPos val="none"/>
        <c:crossAx val="96020352"/>
        <c:crosses val="autoZero"/>
        <c:auto val="1"/>
        <c:lblOffset val="100"/>
        <c:baseTimeUnit val="years"/>
      </c:dateAx>
      <c:valAx>
        <c:axId val="960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12.56</c:v>
                </c:pt>
                <c:pt idx="1">
                  <c:v>0.02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3E1-4F15-AB2C-B5D7F08FC571}"/>
            </c:ext>
          </c:extLst>
        </c:ser>
        <c:dLbls>
          <c:showLegendKey val="0"/>
          <c:showVal val="0"/>
          <c:showCatName val="0"/>
          <c:showSerName val="0"/>
          <c:showPercent val="0"/>
          <c:showBubbleSize val="0"/>
        </c:dLbls>
        <c:gapWidth val="150"/>
        <c:axId val="96035200"/>
        <c:axId val="960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xmlns:c16r2="http://schemas.microsoft.com/office/drawing/2015/06/chart">
            <c:ext xmlns:c16="http://schemas.microsoft.com/office/drawing/2014/chart" uri="{C3380CC4-5D6E-409C-BE32-E72D297353CC}">
              <c16:uniqueId val="{00000001-13E1-4F15-AB2C-B5D7F08FC571}"/>
            </c:ext>
          </c:extLst>
        </c:ser>
        <c:dLbls>
          <c:showLegendKey val="0"/>
          <c:showVal val="0"/>
          <c:showCatName val="0"/>
          <c:showSerName val="0"/>
          <c:showPercent val="0"/>
          <c:showBubbleSize val="0"/>
        </c:dLbls>
        <c:marker val="1"/>
        <c:smooth val="0"/>
        <c:axId val="96035200"/>
        <c:axId val="96037120"/>
      </c:lineChart>
      <c:dateAx>
        <c:axId val="96035200"/>
        <c:scaling>
          <c:orientation val="minMax"/>
        </c:scaling>
        <c:delete val="1"/>
        <c:axPos val="b"/>
        <c:numFmt formatCode="&quot;H&quot;yy" sourceLinked="1"/>
        <c:majorTickMark val="none"/>
        <c:minorTickMark val="none"/>
        <c:tickLblPos val="none"/>
        <c:crossAx val="96037120"/>
        <c:crosses val="autoZero"/>
        <c:auto val="1"/>
        <c:lblOffset val="100"/>
        <c:baseTimeUnit val="years"/>
      </c:dateAx>
      <c:valAx>
        <c:axId val="960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53.24</c:v>
                </c:pt>
                <c:pt idx="1">
                  <c:v>62.26</c:v>
                </c:pt>
                <c:pt idx="2">
                  <c:v>73.400000000000006</c:v>
                </c:pt>
                <c:pt idx="3">
                  <c:v>76.09</c:v>
                </c:pt>
                <c:pt idx="4">
                  <c:v>71.37</c:v>
                </c:pt>
              </c:numCache>
            </c:numRef>
          </c:val>
          <c:extLst xmlns:c16r2="http://schemas.microsoft.com/office/drawing/2015/06/chart">
            <c:ext xmlns:c16="http://schemas.microsoft.com/office/drawing/2014/chart" uri="{C3380CC4-5D6E-409C-BE32-E72D297353CC}">
              <c16:uniqueId val="{00000000-E404-4146-93BF-C50E46515BF5}"/>
            </c:ext>
          </c:extLst>
        </c:ser>
        <c:dLbls>
          <c:showLegendKey val="0"/>
          <c:showVal val="0"/>
          <c:showCatName val="0"/>
          <c:showSerName val="0"/>
          <c:showPercent val="0"/>
          <c:showBubbleSize val="0"/>
        </c:dLbls>
        <c:gapWidth val="150"/>
        <c:axId val="96068352"/>
        <c:axId val="960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xmlns:c16r2="http://schemas.microsoft.com/office/drawing/2015/06/chart">
            <c:ext xmlns:c16="http://schemas.microsoft.com/office/drawing/2014/chart" uri="{C3380CC4-5D6E-409C-BE32-E72D297353CC}">
              <c16:uniqueId val="{00000001-E404-4146-93BF-C50E46515BF5}"/>
            </c:ext>
          </c:extLst>
        </c:ser>
        <c:dLbls>
          <c:showLegendKey val="0"/>
          <c:showVal val="0"/>
          <c:showCatName val="0"/>
          <c:showSerName val="0"/>
          <c:showPercent val="0"/>
          <c:showBubbleSize val="0"/>
        </c:dLbls>
        <c:marker val="1"/>
        <c:smooth val="0"/>
        <c:axId val="96068352"/>
        <c:axId val="96070272"/>
      </c:lineChart>
      <c:dateAx>
        <c:axId val="96068352"/>
        <c:scaling>
          <c:orientation val="minMax"/>
        </c:scaling>
        <c:delete val="1"/>
        <c:axPos val="b"/>
        <c:numFmt formatCode="&quot;H&quot;yy" sourceLinked="1"/>
        <c:majorTickMark val="none"/>
        <c:minorTickMark val="none"/>
        <c:tickLblPos val="none"/>
        <c:crossAx val="96070272"/>
        <c:crosses val="autoZero"/>
        <c:auto val="1"/>
        <c:lblOffset val="100"/>
        <c:baseTimeUnit val="years"/>
      </c:dateAx>
      <c:valAx>
        <c:axId val="96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1864.36</c:v>
                </c:pt>
                <c:pt idx="1">
                  <c:v>1766.1</c:v>
                </c:pt>
                <c:pt idx="2">
                  <c:v>1681.6</c:v>
                </c:pt>
                <c:pt idx="3">
                  <c:v>1599.74</c:v>
                </c:pt>
                <c:pt idx="4">
                  <c:v>1547.73</c:v>
                </c:pt>
              </c:numCache>
            </c:numRef>
          </c:val>
          <c:extLst xmlns:c16r2="http://schemas.microsoft.com/office/drawing/2015/06/chart">
            <c:ext xmlns:c16="http://schemas.microsoft.com/office/drawing/2014/chart" uri="{C3380CC4-5D6E-409C-BE32-E72D297353CC}">
              <c16:uniqueId val="{00000000-079E-46DF-974B-AFCD540E603C}"/>
            </c:ext>
          </c:extLst>
        </c:ser>
        <c:dLbls>
          <c:showLegendKey val="0"/>
          <c:showVal val="0"/>
          <c:showCatName val="0"/>
          <c:showSerName val="0"/>
          <c:showPercent val="0"/>
          <c:showBubbleSize val="0"/>
        </c:dLbls>
        <c:gapWidth val="150"/>
        <c:axId val="96101504"/>
        <c:axId val="9610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xmlns:c16r2="http://schemas.microsoft.com/office/drawing/2015/06/chart">
            <c:ext xmlns:c16="http://schemas.microsoft.com/office/drawing/2014/chart" uri="{C3380CC4-5D6E-409C-BE32-E72D297353CC}">
              <c16:uniqueId val="{00000001-079E-46DF-974B-AFCD540E603C}"/>
            </c:ext>
          </c:extLst>
        </c:ser>
        <c:dLbls>
          <c:showLegendKey val="0"/>
          <c:showVal val="0"/>
          <c:showCatName val="0"/>
          <c:showSerName val="0"/>
          <c:showPercent val="0"/>
          <c:showBubbleSize val="0"/>
        </c:dLbls>
        <c:marker val="1"/>
        <c:smooth val="0"/>
        <c:axId val="96101504"/>
        <c:axId val="96103424"/>
      </c:lineChart>
      <c:dateAx>
        <c:axId val="96101504"/>
        <c:scaling>
          <c:orientation val="minMax"/>
        </c:scaling>
        <c:delete val="1"/>
        <c:axPos val="b"/>
        <c:numFmt formatCode="&quot;H&quot;yy" sourceLinked="1"/>
        <c:majorTickMark val="none"/>
        <c:minorTickMark val="none"/>
        <c:tickLblPos val="none"/>
        <c:crossAx val="96103424"/>
        <c:crosses val="autoZero"/>
        <c:auto val="1"/>
        <c:lblOffset val="100"/>
        <c:baseTimeUnit val="years"/>
      </c:dateAx>
      <c:valAx>
        <c:axId val="961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69.069999999999993</c:v>
                </c:pt>
                <c:pt idx="1">
                  <c:v>69.459999999999994</c:v>
                </c:pt>
                <c:pt idx="2">
                  <c:v>95.11</c:v>
                </c:pt>
                <c:pt idx="3">
                  <c:v>91.2</c:v>
                </c:pt>
                <c:pt idx="4">
                  <c:v>90.6</c:v>
                </c:pt>
              </c:numCache>
            </c:numRef>
          </c:val>
          <c:extLst xmlns:c16r2="http://schemas.microsoft.com/office/drawing/2015/06/chart">
            <c:ext xmlns:c16="http://schemas.microsoft.com/office/drawing/2014/chart" uri="{C3380CC4-5D6E-409C-BE32-E72D297353CC}">
              <c16:uniqueId val="{00000000-719A-4735-A40A-C90767319155}"/>
            </c:ext>
          </c:extLst>
        </c:ser>
        <c:dLbls>
          <c:showLegendKey val="0"/>
          <c:showVal val="0"/>
          <c:showCatName val="0"/>
          <c:showSerName val="0"/>
          <c:showPercent val="0"/>
          <c:showBubbleSize val="0"/>
        </c:dLbls>
        <c:gapWidth val="150"/>
        <c:axId val="96114176"/>
        <c:axId val="961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xmlns:c16r2="http://schemas.microsoft.com/office/drawing/2015/06/chart">
            <c:ext xmlns:c16="http://schemas.microsoft.com/office/drawing/2014/chart" uri="{C3380CC4-5D6E-409C-BE32-E72D297353CC}">
              <c16:uniqueId val="{00000001-719A-4735-A40A-C90767319155}"/>
            </c:ext>
          </c:extLst>
        </c:ser>
        <c:dLbls>
          <c:showLegendKey val="0"/>
          <c:showVal val="0"/>
          <c:showCatName val="0"/>
          <c:showSerName val="0"/>
          <c:showPercent val="0"/>
          <c:showBubbleSize val="0"/>
        </c:dLbls>
        <c:marker val="1"/>
        <c:smooth val="0"/>
        <c:axId val="96114176"/>
        <c:axId val="96116096"/>
      </c:lineChart>
      <c:dateAx>
        <c:axId val="96114176"/>
        <c:scaling>
          <c:orientation val="minMax"/>
        </c:scaling>
        <c:delete val="1"/>
        <c:axPos val="b"/>
        <c:numFmt formatCode="&quot;H&quot;yy" sourceLinked="1"/>
        <c:majorTickMark val="none"/>
        <c:minorTickMark val="none"/>
        <c:tickLblPos val="none"/>
        <c:crossAx val="96116096"/>
        <c:crosses val="autoZero"/>
        <c:auto val="1"/>
        <c:lblOffset val="100"/>
        <c:baseTimeUnit val="years"/>
      </c:dateAx>
      <c:valAx>
        <c:axId val="961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196.75</c:v>
                </c:pt>
                <c:pt idx="1">
                  <c:v>195.63</c:v>
                </c:pt>
                <c:pt idx="2">
                  <c:v>143.33000000000001</c:v>
                </c:pt>
                <c:pt idx="3">
                  <c:v>150</c:v>
                </c:pt>
                <c:pt idx="4">
                  <c:v>150.83000000000001</c:v>
                </c:pt>
              </c:numCache>
            </c:numRef>
          </c:val>
          <c:extLst xmlns:c16r2="http://schemas.microsoft.com/office/drawing/2015/06/chart">
            <c:ext xmlns:c16="http://schemas.microsoft.com/office/drawing/2014/chart" uri="{C3380CC4-5D6E-409C-BE32-E72D297353CC}">
              <c16:uniqueId val="{00000000-0CB3-4C7C-8A2F-E65528C2B0D2}"/>
            </c:ext>
          </c:extLst>
        </c:ser>
        <c:dLbls>
          <c:showLegendKey val="0"/>
          <c:showVal val="0"/>
          <c:showCatName val="0"/>
          <c:showSerName val="0"/>
          <c:showPercent val="0"/>
          <c:showBubbleSize val="0"/>
        </c:dLbls>
        <c:gapWidth val="150"/>
        <c:axId val="96126464"/>
        <c:axId val="961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xmlns:c16r2="http://schemas.microsoft.com/office/drawing/2015/06/chart">
            <c:ext xmlns:c16="http://schemas.microsoft.com/office/drawing/2014/chart" uri="{C3380CC4-5D6E-409C-BE32-E72D297353CC}">
              <c16:uniqueId val="{00000001-0CB3-4C7C-8A2F-E65528C2B0D2}"/>
            </c:ext>
          </c:extLst>
        </c:ser>
        <c:dLbls>
          <c:showLegendKey val="0"/>
          <c:showVal val="0"/>
          <c:showCatName val="0"/>
          <c:showSerName val="0"/>
          <c:showPercent val="0"/>
          <c:showBubbleSize val="0"/>
        </c:dLbls>
        <c:marker val="1"/>
        <c:smooth val="0"/>
        <c:axId val="96126464"/>
        <c:axId val="96128384"/>
      </c:lineChart>
      <c:dateAx>
        <c:axId val="96126464"/>
        <c:scaling>
          <c:orientation val="minMax"/>
        </c:scaling>
        <c:delete val="1"/>
        <c:axPos val="b"/>
        <c:numFmt formatCode="&quot;H&quot;yy" sourceLinked="1"/>
        <c:majorTickMark val="none"/>
        <c:minorTickMark val="none"/>
        <c:tickLblPos val="none"/>
        <c:crossAx val="96128384"/>
        <c:crosses val="autoZero"/>
        <c:auto val="1"/>
        <c:lblOffset val="100"/>
        <c:baseTimeUnit val="years"/>
      </c:dateAx>
      <c:valAx>
        <c:axId val="961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能美市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50272</v>
      </c>
      <c r="AM8" s="51"/>
      <c r="AN8" s="51"/>
      <c r="AO8" s="51"/>
      <c r="AP8" s="51"/>
      <c r="AQ8" s="51"/>
      <c r="AR8" s="51"/>
      <c r="AS8" s="51"/>
      <c r="AT8" s="46">
        <f>データ!T6</f>
        <v>84.14</v>
      </c>
      <c r="AU8" s="46"/>
      <c r="AV8" s="46"/>
      <c r="AW8" s="46"/>
      <c r="AX8" s="46"/>
      <c r="AY8" s="46"/>
      <c r="AZ8" s="46"/>
      <c r="BA8" s="46"/>
      <c r="BB8" s="46">
        <f>データ!U6</f>
        <v>597.48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46.48</v>
      </c>
      <c r="J10" s="46"/>
      <c r="K10" s="46"/>
      <c r="L10" s="46"/>
      <c r="M10" s="46"/>
      <c r="N10" s="46"/>
      <c r="O10" s="46"/>
      <c r="P10" s="46">
        <f>データ!P6</f>
        <v>93.36</v>
      </c>
      <c r="Q10" s="46"/>
      <c r="R10" s="46"/>
      <c r="S10" s="46"/>
      <c r="T10" s="46"/>
      <c r="U10" s="46"/>
      <c r="V10" s="46"/>
      <c r="W10" s="46">
        <f>データ!Q6</f>
        <v>94.26</v>
      </c>
      <c r="X10" s="46"/>
      <c r="Y10" s="46"/>
      <c r="Z10" s="46"/>
      <c r="AA10" s="46"/>
      <c r="AB10" s="46"/>
      <c r="AC10" s="46"/>
      <c r="AD10" s="51">
        <f>データ!R6</f>
        <v>3080</v>
      </c>
      <c r="AE10" s="51"/>
      <c r="AF10" s="51"/>
      <c r="AG10" s="51"/>
      <c r="AH10" s="51"/>
      <c r="AI10" s="51"/>
      <c r="AJ10" s="51"/>
      <c r="AK10" s="2"/>
      <c r="AL10" s="51">
        <f>データ!V6</f>
        <v>46672</v>
      </c>
      <c r="AM10" s="51"/>
      <c r="AN10" s="51"/>
      <c r="AO10" s="51"/>
      <c r="AP10" s="51"/>
      <c r="AQ10" s="51"/>
      <c r="AR10" s="51"/>
      <c r="AS10" s="51"/>
      <c r="AT10" s="46">
        <f>データ!W6</f>
        <v>15.48</v>
      </c>
      <c r="AU10" s="46"/>
      <c r="AV10" s="46"/>
      <c r="AW10" s="46"/>
      <c r="AX10" s="46"/>
      <c r="AY10" s="46"/>
      <c r="AZ10" s="46"/>
      <c r="BA10" s="46"/>
      <c r="BB10" s="46">
        <f>データ!X6</f>
        <v>3014.99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kmoSP2hmYDIrSyXWVas9IKWPe5LRHqhChB0fZ2Lu4Cmj/rA5+SxH73c51EElpK7frNiiAYrXRSUxrKJayEmHw==" saltValue="SN/078JibbfzR85sVEr+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172111</v>
      </c>
      <c r="D6" s="33">
        <f t="shared" si="3"/>
        <v>46</v>
      </c>
      <c r="E6" s="33">
        <f t="shared" si="3"/>
        <v>17</v>
      </c>
      <c r="F6" s="33">
        <f t="shared" si="3"/>
        <v>1</v>
      </c>
      <c r="G6" s="33">
        <f t="shared" si="3"/>
        <v>0</v>
      </c>
      <c r="H6" s="33" t="str">
        <f t="shared" si="3"/>
        <v>石川県　能美市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46.48</v>
      </c>
      <c r="P6" s="34">
        <f t="shared" si="3"/>
        <v>93.36</v>
      </c>
      <c r="Q6" s="34">
        <f t="shared" si="3"/>
        <v>94.26</v>
      </c>
      <c r="R6" s="34">
        <f t="shared" si="3"/>
        <v>3080</v>
      </c>
      <c r="S6" s="34">
        <f t="shared" si="3"/>
        <v>50272</v>
      </c>
      <c r="T6" s="34">
        <f t="shared" si="3"/>
        <v>84.14</v>
      </c>
      <c r="U6" s="34">
        <f t="shared" si="3"/>
        <v>597.48</v>
      </c>
      <c r="V6" s="34">
        <f t="shared" si="3"/>
        <v>46672</v>
      </c>
      <c r="W6" s="34">
        <f t="shared" si="3"/>
        <v>15.48</v>
      </c>
      <c r="X6" s="34">
        <f t="shared" si="3"/>
        <v>3014.99</v>
      </c>
      <c r="Y6" s="35">
        <f>IF(Y7="",NA(),Y7)</f>
        <v>105.69</v>
      </c>
      <c r="Z6" s="35">
        <f t="shared" ref="Z6:AH6" si="4">IF(Z7="",NA(),Z7)</f>
        <v>105.48</v>
      </c>
      <c r="AA6" s="35">
        <f t="shared" si="4"/>
        <v>104.42</v>
      </c>
      <c r="AB6" s="35">
        <f t="shared" si="4"/>
        <v>104.76</v>
      </c>
      <c r="AC6" s="35">
        <f t="shared" si="4"/>
        <v>101.43</v>
      </c>
      <c r="AD6" s="35">
        <f t="shared" si="4"/>
        <v>109.48</v>
      </c>
      <c r="AE6" s="35">
        <f t="shared" si="4"/>
        <v>109.27</v>
      </c>
      <c r="AF6" s="35">
        <f t="shared" si="4"/>
        <v>108.03</v>
      </c>
      <c r="AG6" s="35">
        <f t="shared" si="4"/>
        <v>106.9</v>
      </c>
      <c r="AH6" s="35">
        <f t="shared" si="4"/>
        <v>106.99</v>
      </c>
      <c r="AI6" s="34" t="str">
        <f>IF(AI7="","",IF(AI7="-","【-】","【"&amp;SUBSTITUTE(TEXT(AI7,"#,##0.00"),"-","△")&amp;"】"))</f>
        <v>【108.07】</v>
      </c>
      <c r="AJ6" s="35">
        <f>IF(AJ7="",NA(),AJ7)</f>
        <v>12.56</v>
      </c>
      <c r="AK6" s="35">
        <f t="shared" ref="AK6:AS6" si="5">IF(AK7="",NA(),AK7)</f>
        <v>0.02</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53.24</v>
      </c>
      <c r="AV6" s="35">
        <f t="shared" ref="AV6:BD6" si="6">IF(AV7="",NA(),AV7)</f>
        <v>62.26</v>
      </c>
      <c r="AW6" s="35">
        <f t="shared" si="6"/>
        <v>73.400000000000006</v>
      </c>
      <c r="AX6" s="35">
        <f t="shared" si="6"/>
        <v>76.09</v>
      </c>
      <c r="AY6" s="35">
        <f t="shared" si="6"/>
        <v>71.37</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1864.36</v>
      </c>
      <c r="BG6" s="35">
        <f t="shared" ref="BG6:BO6" si="7">IF(BG7="",NA(),BG7)</f>
        <v>1766.1</v>
      </c>
      <c r="BH6" s="35">
        <f t="shared" si="7"/>
        <v>1681.6</v>
      </c>
      <c r="BI6" s="35">
        <f t="shared" si="7"/>
        <v>1599.74</v>
      </c>
      <c r="BJ6" s="35">
        <f t="shared" si="7"/>
        <v>1547.73</v>
      </c>
      <c r="BK6" s="35">
        <f t="shared" si="7"/>
        <v>848.31</v>
      </c>
      <c r="BL6" s="35">
        <f t="shared" si="7"/>
        <v>774.99</v>
      </c>
      <c r="BM6" s="35">
        <f t="shared" si="7"/>
        <v>799.41</v>
      </c>
      <c r="BN6" s="35">
        <f t="shared" si="7"/>
        <v>820.36</v>
      </c>
      <c r="BO6" s="35">
        <f t="shared" si="7"/>
        <v>847.44</v>
      </c>
      <c r="BP6" s="34" t="str">
        <f>IF(BP7="","",IF(BP7="-","【-】","【"&amp;SUBSTITUTE(TEXT(BP7,"#,##0.00"),"-","△")&amp;"】"))</f>
        <v>【682.51】</v>
      </c>
      <c r="BQ6" s="35">
        <f>IF(BQ7="",NA(),BQ7)</f>
        <v>69.069999999999993</v>
      </c>
      <c r="BR6" s="35">
        <f t="shared" ref="BR6:BZ6" si="8">IF(BR7="",NA(),BR7)</f>
        <v>69.459999999999994</v>
      </c>
      <c r="BS6" s="35">
        <f t="shared" si="8"/>
        <v>95.11</v>
      </c>
      <c r="BT6" s="35">
        <f t="shared" si="8"/>
        <v>91.2</v>
      </c>
      <c r="BU6" s="35">
        <f t="shared" si="8"/>
        <v>90.6</v>
      </c>
      <c r="BV6" s="35">
        <f t="shared" si="8"/>
        <v>94.38</v>
      </c>
      <c r="BW6" s="35">
        <f t="shared" si="8"/>
        <v>96.57</v>
      </c>
      <c r="BX6" s="35">
        <f t="shared" si="8"/>
        <v>96.54</v>
      </c>
      <c r="BY6" s="35">
        <f t="shared" si="8"/>
        <v>95.4</v>
      </c>
      <c r="BZ6" s="35">
        <f t="shared" si="8"/>
        <v>94.69</v>
      </c>
      <c r="CA6" s="34" t="str">
        <f>IF(CA7="","",IF(CA7="-","【-】","【"&amp;SUBSTITUTE(TEXT(CA7,"#,##0.00"),"-","△")&amp;"】"))</f>
        <v>【100.34】</v>
      </c>
      <c r="CB6" s="35">
        <f>IF(CB7="",NA(),CB7)</f>
        <v>196.75</v>
      </c>
      <c r="CC6" s="35">
        <f t="shared" ref="CC6:CK6" si="9">IF(CC7="",NA(),CC7)</f>
        <v>195.63</v>
      </c>
      <c r="CD6" s="35">
        <f t="shared" si="9"/>
        <v>143.33000000000001</v>
      </c>
      <c r="CE6" s="35">
        <f t="shared" si="9"/>
        <v>150</v>
      </c>
      <c r="CF6" s="35">
        <f t="shared" si="9"/>
        <v>150.83000000000001</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67.89</v>
      </c>
      <c r="CN6" s="35">
        <f t="shared" ref="CN6:CV6" si="10">IF(CN7="",NA(),CN7)</f>
        <v>71.83</v>
      </c>
      <c r="CO6" s="35">
        <f t="shared" si="10"/>
        <v>71.22</v>
      </c>
      <c r="CP6" s="35">
        <f t="shared" si="10"/>
        <v>67.78</v>
      </c>
      <c r="CQ6" s="35">
        <f t="shared" si="10"/>
        <v>57.78</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92.14</v>
      </c>
      <c r="CY6" s="35">
        <f t="shared" ref="CY6:DG6" si="11">IF(CY7="",NA(),CY7)</f>
        <v>92.38</v>
      </c>
      <c r="CZ6" s="35">
        <f t="shared" si="11"/>
        <v>92.58</v>
      </c>
      <c r="DA6" s="35">
        <f t="shared" si="11"/>
        <v>92.63</v>
      </c>
      <c r="DB6" s="35">
        <f t="shared" si="11"/>
        <v>92.79</v>
      </c>
      <c r="DC6" s="35">
        <f t="shared" si="11"/>
        <v>91.44</v>
      </c>
      <c r="DD6" s="35">
        <f t="shared" si="11"/>
        <v>91.76</v>
      </c>
      <c r="DE6" s="35">
        <f t="shared" si="11"/>
        <v>92.3</v>
      </c>
      <c r="DF6" s="35">
        <f t="shared" si="11"/>
        <v>92.55</v>
      </c>
      <c r="DG6" s="35">
        <f t="shared" si="11"/>
        <v>92.62</v>
      </c>
      <c r="DH6" s="34" t="str">
        <f>IF(DH7="","",IF(DH7="-","【-】","【"&amp;SUBSTITUTE(TEXT(DH7,"#,##0.00"),"-","△")&amp;"】"))</f>
        <v>【95.35】</v>
      </c>
      <c r="DI6" s="35">
        <f>IF(DI7="",NA(),DI7)</f>
        <v>12.69</v>
      </c>
      <c r="DJ6" s="35">
        <f t="shared" ref="DJ6:DR6" si="12">IF(DJ7="",NA(),DJ7)</f>
        <v>15.15</v>
      </c>
      <c r="DK6" s="35">
        <f t="shared" si="12"/>
        <v>17.600000000000001</v>
      </c>
      <c r="DL6" s="35">
        <f t="shared" si="12"/>
        <v>20.05</v>
      </c>
      <c r="DM6" s="35">
        <f t="shared" si="12"/>
        <v>22.47</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4">
        <f>IF(EE7="",NA(),EE7)</f>
        <v>0</v>
      </c>
      <c r="EF6" s="34">
        <f t="shared" ref="EF6:EN6" si="14">IF(EF7="",NA(),EF7)</f>
        <v>0</v>
      </c>
      <c r="EG6" s="35">
        <f t="shared" si="14"/>
        <v>7.0000000000000007E-2</v>
      </c>
      <c r="EH6" s="35">
        <f t="shared" si="14"/>
        <v>0.04</v>
      </c>
      <c r="EI6" s="35">
        <f t="shared" si="14"/>
        <v>0.05</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172111</v>
      </c>
      <c r="D7" s="37">
        <v>46</v>
      </c>
      <c r="E7" s="37">
        <v>17</v>
      </c>
      <c r="F7" s="37">
        <v>1</v>
      </c>
      <c r="G7" s="37">
        <v>0</v>
      </c>
      <c r="H7" s="37" t="s">
        <v>96</v>
      </c>
      <c r="I7" s="37" t="s">
        <v>97</v>
      </c>
      <c r="J7" s="37" t="s">
        <v>98</v>
      </c>
      <c r="K7" s="37" t="s">
        <v>99</v>
      </c>
      <c r="L7" s="37" t="s">
        <v>100</v>
      </c>
      <c r="M7" s="37" t="s">
        <v>101</v>
      </c>
      <c r="N7" s="38" t="s">
        <v>102</v>
      </c>
      <c r="O7" s="38">
        <v>46.48</v>
      </c>
      <c r="P7" s="38">
        <v>93.36</v>
      </c>
      <c r="Q7" s="38">
        <v>94.26</v>
      </c>
      <c r="R7" s="38">
        <v>3080</v>
      </c>
      <c r="S7" s="38">
        <v>50272</v>
      </c>
      <c r="T7" s="38">
        <v>84.14</v>
      </c>
      <c r="U7" s="38">
        <v>597.48</v>
      </c>
      <c r="V7" s="38">
        <v>46672</v>
      </c>
      <c r="W7" s="38">
        <v>15.48</v>
      </c>
      <c r="X7" s="38">
        <v>3014.99</v>
      </c>
      <c r="Y7" s="38">
        <v>105.69</v>
      </c>
      <c r="Z7" s="38">
        <v>105.48</v>
      </c>
      <c r="AA7" s="38">
        <v>104.42</v>
      </c>
      <c r="AB7" s="38">
        <v>104.76</v>
      </c>
      <c r="AC7" s="38">
        <v>101.43</v>
      </c>
      <c r="AD7" s="38">
        <v>109.48</v>
      </c>
      <c r="AE7" s="38">
        <v>109.27</v>
      </c>
      <c r="AF7" s="38">
        <v>108.03</v>
      </c>
      <c r="AG7" s="38">
        <v>106.9</v>
      </c>
      <c r="AH7" s="38">
        <v>106.99</v>
      </c>
      <c r="AI7" s="38">
        <v>108.07</v>
      </c>
      <c r="AJ7" s="38">
        <v>12.56</v>
      </c>
      <c r="AK7" s="38">
        <v>0.02</v>
      </c>
      <c r="AL7" s="38">
        <v>0</v>
      </c>
      <c r="AM7" s="38">
        <v>0</v>
      </c>
      <c r="AN7" s="38">
        <v>0</v>
      </c>
      <c r="AO7" s="38">
        <v>16.34</v>
      </c>
      <c r="AP7" s="38">
        <v>15.65</v>
      </c>
      <c r="AQ7" s="38">
        <v>13.55</v>
      </c>
      <c r="AR7" s="38">
        <v>9.06</v>
      </c>
      <c r="AS7" s="38">
        <v>7.42</v>
      </c>
      <c r="AT7" s="38">
        <v>3.09</v>
      </c>
      <c r="AU7" s="38">
        <v>53.24</v>
      </c>
      <c r="AV7" s="38">
        <v>62.26</v>
      </c>
      <c r="AW7" s="38">
        <v>73.400000000000006</v>
      </c>
      <c r="AX7" s="38">
        <v>76.09</v>
      </c>
      <c r="AY7" s="38">
        <v>71.37</v>
      </c>
      <c r="AZ7" s="38">
        <v>78.930000000000007</v>
      </c>
      <c r="BA7" s="38">
        <v>77.94</v>
      </c>
      <c r="BB7" s="38">
        <v>78.45</v>
      </c>
      <c r="BC7" s="38">
        <v>76.31</v>
      </c>
      <c r="BD7" s="38">
        <v>68.180000000000007</v>
      </c>
      <c r="BE7" s="38">
        <v>69.540000000000006</v>
      </c>
      <c r="BF7" s="38">
        <v>1864.36</v>
      </c>
      <c r="BG7" s="38">
        <v>1766.1</v>
      </c>
      <c r="BH7" s="38">
        <v>1681.6</v>
      </c>
      <c r="BI7" s="38">
        <v>1599.74</v>
      </c>
      <c r="BJ7" s="38">
        <v>1547.73</v>
      </c>
      <c r="BK7" s="38">
        <v>848.31</v>
      </c>
      <c r="BL7" s="38">
        <v>774.99</v>
      </c>
      <c r="BM7" s="38">
        <v>799.41</v>
      </c>
      <c r="BN7" s="38">
        <v>820.36</v>
      </c>
      <c r="BO7" s="38">
        <v>847.44</v>
      </c>
      <c r="BP7" s="38">
        <v>682.51</v>
      </c>
      <c r="BQ7" s="38">
        <v>69.069999999999993</v>
      </c>
      <c r="BR7" s="38">
        <v>69.459999999999994</v>
      </c>
      <c r="BS7" s="38">
        <v>95.11</v>
      </c>
      <c r="BT7" s="38">
        <v>91.2</v>
      </c>
      <c r="BU7" s="38">
        <v>90.6</v>
      </c>
      <c r="BV7" s="38">
        <v>94.38</v>
      </c>
      <c r="BW7" s="38">
        <v>96.57</v>
      </c>
      <c r="BX7" s="38">
        <v>96.54</v>
      </c>
      <c r="BY7" s="38">
        <v>95.4</v>
      </c>
      <c r="BZ7" s="38">
        <v>94.69</v>
      </c>
      <c r="CA7" s="38">
        <v>100.34</v>
      </c>
      <c r="CB7" s="38">
        <v>196.75</v>
      </c>
      <c r="CC7" s="38">
        <v>195.63</v>
      </c>
      <c r="CD7" s="38">
        <v>143.33000000000001</v>
      </c>
      <c r="CE7" s="38">
        <v>150</v>
      </c>
      <c r="CF7" s="38">
        <v>150.83000000000001</v>
      </c>
      <c r="CG7" s="38">
        <v>165.45</v>
      </c>
      <c r="CH7" s="38">
        <v>161.54</v>
      </c>
      <c r="CI7" s="38">
        <v>162.81</v>
      </c>
      <c r="CJ7" s="38">
        <v>163.19999999999999</v>
      </c>
      <c r="CK7" s="38">
        <v>159.78</v>
      </c>
      <c r="CL7" s="38">
        <v>136.15</v>
      </c>
      <c r="CM7" s="38">
        <v>67.89</v>
      </c>
      <c r="CN7" s="38">
        <v>71.83</v>
      </c>
      <c r="CO7" s="38">
        <v>71.22</v>
      </c>
      <c r="CP7" s="38">
        <v>67.78</v>
      </c>
      <c r="CQ7" s="38">
        <v>57.78</v>
      </c>
      <c r="CR7" s="38">
        <v>65.62</v>
      </c>
      <c r="CS7" s="38">
        <v>64.67</v>
      </c>
      <c r="CT7" s="38">
        <v>64.959999999999994</v>
      </c>
      <c r="CU7" s="38">
        <v>65.040000000000006</v>
      </c>
      <c r="CV7" s="38">
        <v>68.31</v>
      </c>
      <c r="CW7" s="38">
        <v>59.64</v>
      </c>
      <c r="CX7" s="38">
        <v>92.14</v>
      </c>
      <c r="CY7" s="38">
        <v>92.38</v>
      </c>
      <c r="CZ7" s="38">
        <v>92.58</v>
      </c>
      <c r="DA7" s="38">
        <v>92.63</v>
      </c>
      <c r="DB7" s="38">
        <v>92.79</v>
      </c>
      <c r="DC7" s="38">
        <v>91.44</v>
      </c>
      <c r="DD7" s="38">
        <v>91.76</v>
      </c>
      <c r="DE7" s="38">
        <v>92.3</v>
      </c>
      <c r="DF7" s="38">
        <v>92.55</v>
      </c>
      <c r="DG7" s="38">
        <v>92.62</v>
      </c>
      <c r="DH7" s="38">
        <v>95.35</v>
      </c>
      <c r="DI7" s="38">
        <v>12.69</v>
      </c>
      <c r="DJ7" s="38">
        <v>15.15</v>
      </c>
      <c r="DK7" s="38">
        <v>17.600000000000001</v>
      </c>
      <c r="DL7" s="38">
        <v>20.05</v>
      </c>
      <c r="DM7" s="38">
        <v>22.47</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v>
      </c>
      <c r="EF7" s="38">
        <v>0</v>
      </c>
      <c r="EG7" s="38">
        <v>7.0000000000000007E-2</v>
      </c>
      <c r="EH7" s="38">
        <v>0.04</v>
      </c>
      <c r="EI7" s="38">
        <v>0.05</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2021-01-27T00:35:52Z</cp:lastPrinted>
  <dcterms:created xsi:type="dcterms:W3CDTF">2020-12-04T02:26:26Z</dcterms:created>
  <dcterms:modified xsi:type="dcterms:W3CDTF">2021-01-27T00:36:03Z</dcterms:modified>
  <cp:category/>
</cp:coreProperties>
</file>