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320" windowHeight="8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<sst xmlns="http://schemas.openxmlformats.org/spreadsheetml/2006/main" xmlns:r="http://schemas.openxmlformats.org/officeDocument/2006/relationships" count="560" uniqueCount="560">
  <si>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</si>
  <si>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</si>
  <si>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</si>
  <si>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</si>
  <si>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</si>
  <si>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</si>
  <si>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</si>
  <si>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</si>
  <si>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</si>
  <si>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</si>
  <si>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</si>
  <si>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</si>
  <si>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</si>
  <si>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</si>
  <si>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</si>
  <si>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</si>
  <si>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</si>
  <si>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</si>
  <si>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</si>
  <si>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</si>
  <si>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</si>
  <si>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</si>
  <si>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</si>
  <si>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</si>
  <si>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</si>
  <si>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</si>
  <si>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</si>
  <si>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</si>
  <si>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</si>
  <si>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</si>
  <si>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</si>
  <si>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 1.73</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</si>
  <si>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</si>
  <si>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</si>
  <si>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</si>
  <si>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</si>
  <si>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</si>
  <si>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</si>
  <si>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</si>
  <si>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</si>
  <si>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</si>
  <si>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</si>
  <si>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</si>
  <si>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</si>
  <si>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</si>
  <si>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</si>
  <si>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</si>
  <si>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</si>
  <si>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</si>
  <si>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</si>
  <si>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</si>
  <si>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</si>
  <si>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</si>
  <si>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</si>
  <si>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</si>
  <si>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</si>
  <si>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</si>
  <si>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</si>
  <si>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</si>
  <si>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</si>
  <si>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</si>
  <si>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</si>
  <si>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</si>
  <si>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</si>
  <si>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</si>
  <si>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5"/>
  </si>
  <si>
    <t>×</t>
  </si>
  <si>
    <t>その他特定目的基金</t>
    <rPh sb="2" eb="3">
      <t>タ</t>
    </rPh>
    <rPh sb="3" eb="5">
      <t>トクテイ</t>
    </rPh>
    <rPh sb="5" eb="7">
      <t>モクテキ</t>
    </rPh>
    <rPh sb="7" eb="9">
      <t>キキン</t>
    </rPh>
    <phoneticPr fontId="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</si>
  <si>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</si>
  <si>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</si>
  <si>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</si>
  <si>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</si>
  <si>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</si>
  <si>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</si>
  <si>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</si>
  <si>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</si>
  <si>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</si>
  <si>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</si>
  <si>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</si>
  <si>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</si>
  <si>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</si>
  <si>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</si>
  <si>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能美市介護保険特別会計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</si>
  <si>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</si>
  <si>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</si>
  <si>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</si>
  <si>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</si>
  <si>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</si>
  <si>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</si>
  <si>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</si>
  <si>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</si>
  <si>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</si>
  <si>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</si>
  <si>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</si>
  <si>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</si>
  <si>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</si>
  <si>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</si>
  <si>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</si>
  <si>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</si>
  <si>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</si>
  <si>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</si>
  <si>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</si>
  <si>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</si>
  <si>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</si>
  <si>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</si>
  <si>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</si>
  <si>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</si>
  <si>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</si>
  <si>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</si>
  <si>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</si>
  <si>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</si>
  <si>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</si>
  <si>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</si>
  <si>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</si>
  <si>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</si>
  <si>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</si>
  <si>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</si>
  <si>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</si>
  <si>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</si>
  <si>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</si>
  <si>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</si>
  <si>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</si>
  <si>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</si>
  <si>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</si>
  <si>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</si>
  <si>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</si>
  <si>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</si>
  <si>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</si>
  <si>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</si>
  <si>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</si>
  <si>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</si>
  <si>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</si>
  <si>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</si>
  <si>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</si>
  <si>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</si>
  <si>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将来負担比率、実質公債費比率ともに類似団体内平均を下回っている。いずれも数値が減少したのは上記と同様に主に地方債の現在高や公営企業債の元利償還金に対する繰入見込額が減少したことによるものである。今後も引き続き事業の「選択」と「集中」を徹底し、公営企業会計の公債費の動向にも注視し、低比率の維持に努める。</t>
    <rPh sb="1" eb="3">
      <t>ショウライ</t>
    </rPh>
    <rPh sb="3" eb="5">
      <t>フタン</t>
    </rPh>
    <rPh sb="5" eb="7">
      <t>ヒリツ</t>
    </rPh>
    <rPh sb="8" eb="10">
      <t>ジッシツ</t>
    </rPh>
    <rPh sb="10" eb="13">
      <t>コウサイヒ</t>
    </rPh>
    <rPh sb="13" eb="15">
      <t>ヒリツ</t>
    </rPh>
    <rPh sb="18" eb="22">
      <t>ルイジダンタイ</t>
    </rPh>
    <rPh sb="22" eb="23">
      <t>ナイ</t>
    </rPh>
    <rPh sb="23" eb="25">
      <t>ヘイキン</t>
    </rPh>
    <rPh sb="26" eb="28">
      <t>シタマワ</t>
    </rPh>
    <rPh sb="37" eb="39">
      <t>スウチ</t>
    </rPh>
    <rPh sb="40" eb="42">
      <t>ゲンショウ</t>
    </rPh>
    <rPh sb="46" eb="48">
      <t>ジョウキ</t>
    </rPh>
    <rPh sb="49" eb="51">
      <t>ドウヨウ</t>
    </rPh>
    <rPh sb="52" eb="53">
      <t>オモ</t>
    </rPh>
    <rPh sb="54" eb="57">
      <t>チホウサイ</t>
    </rPh>
    <rPh sb="58" eb="61">
      <t>ゲンザイダカ</t>
    </rPh>
    <rPh sb="133" eb="135">
      <t>ドウコウ</t>
    </rPh>
    <rPh sb="141" eb="142">
      <t>テイ</t>
    </rPh>
    <rPh sb="145" eb="147">
      <t>イジ</t>
    </rPh>
    <phoneticPr fontId="6"/>
  </si>
  <si>
    <t>いわゆる五省協定等に係るもの</t>
    <rPh sb="4" eb="6">
      <t>ゴショウ</t>
    </rPh>
    <rPh sb="6" eb="9">
      <t>キョウテイトウ</t>
    </rPh>
    <rPh sb="10" eb="11">
      <t>カカ</t>
    </rPh>
    <phoneticPr fontId="33"/>
  </si>
  <si>
    <t>石川県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</si>
  <si>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</si>
  <si>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</si>
  <si>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</si>
  <si>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</si>
  <si>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</si>
  <si>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</si>
  <si>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</si>
  <si>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</si>
  <si>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</si>
  <si>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</si>
  <si>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</si>
  <si>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</si>
  <si>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</si>
  <si>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</si>
  <si>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</si>
  <si>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</si>
  <si>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</si>
  <si>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</si>
  <si>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</si>
  <si>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</si>
  <si>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</si>
  <si>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</si>
  <si>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</si>
  <si>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</si>
  <si>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能美市</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</si>
  <si>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</si>
  <si>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</si>
  <si>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地方特例交付金</t>
  </si>
  <si>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</si>
  <si>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</si>
  <si>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</si>
  <si>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</si>
  <si>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</si>
  <si>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</si>
  <si>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</si>
  <si>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</si>
  <si>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</si>
  <si>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</si>
  <si>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</si>
  <si>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</si>
  <si>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</si>
  <si>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</si>
  <si>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</si>
  <si>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</si>
  <si>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</si>
  <si>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t>手取郷広域事務組合</t>
  </si>
  <si>
    <r>
      <t>産業構造</t>
    </r>
    <r>
      <rPr>
        <sz val="9"/>
        <color indexed="8"/>
        <rFont val="ＭＳ ゴシック"/>
      </rPr>
      <t xml:space="preserve"> (※5)</t>
    </r>
    <rPh sb="0" eb="2">
      <t>サンギョウ</t>
    </rPh>
    <rPh sb="2" eb="4">
      <t>コウゾウ</t>
    </rPh>
    <phoneticPr fontId="6"/>
  </si>
  <si>
    <t>南加賀広域圏事務組合（一般会計）</t>
  </si>
  <si>
    <t>中部</t>
    <rPh sb="0" eb="2">
      <t>チュウブ</t>
    </rPh>
    <phoneticPr fontId="6"/>
  </si>
  <si>
    <t>0.2</t>
  </si>
  <si>
    <t>職員数
(人)</t>
    <rPh sb="0" eb="3">
      <t>ショクインスウ</t>
    </rPh>
    <phoneticPr fontId="6"/>
  </si>
  <si>
    <t>参考</t>
    <rPh sb="0" eb="2">
      <t>サンコウ</t>
    </rPh>
    <phoneticPr fontId="6"/>
  </si>
  <si>
    <t>○</t>
  </si>
  <si>
    <t>南加賀広域圏事務組合（公設地方卸売市場事業特別会計）</t>
  </si>
  <si>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</si>
  <si>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</si>
  <si>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</si>
  <si>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</si>
  <si>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</si>
  <si>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</si>
  <si>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</si>
  <si>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</si>
  <si>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</si>
  <si>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目的税</t>
  </si>
  <si>
    <t>0.4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</si>
  <si>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</si>
  <si>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</si>
  <si>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</si>
  <si>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</si>
  <si>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</si>
  <si>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</si>
  <si>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</si>
  <si>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</si>
  <si>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</si>
  <si>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</si>
  <si>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</si>
  <si>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</si>
  <si>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</si>
  <si>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</si>
  <si>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</si>
  <si>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</si>
  <si>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</si>
  <si>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</si>
  <si>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</si>
  <si>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</si>
  <si>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</si>
  <si>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</si>
  <si>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</si>
  <si>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</si>
  <si>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</si>
  <si>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</si>
  <si>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H28</t>
  </si>
  <si>
    <t>能美市温泉事業特別会計</t>
  </si>
  <si>
    <t>　扶助費</t>
  </si>
  <si>
    <t>　うち、健全化法施行規則附則第三条に係る負担見込額</t>
  </si>
  <si>
    <t>　将来負担比率</t>
    <rPh sb="1" eb="3">
      <t>ショウライ</t>
    </rPh>
    <rPh sb="3" eb="5">
      <t>フタン</t>
    </rPh>
    <rPh sb="5" eb="7">
      <t>ヒリツ</t>
    </rPh>
    <phoneticPr fontId="6"/>
  </si>
  <si>
    <t>基準財政収入額</t>
  </si>
  <si>
    <t>歳出の状況（単位 千円・％）</t>
  </si>
  <si>
    <t>上水道</t>
  </si>
  <si>
    <t>実質赤字比率</t>
    <rPh sb="0" eb="2">
      <t>ジッシツ</t>
    </rPh>
    <rPh sb="2" eb="4">
      <t>アカジ</t>
    </rPh>
    <rPh sb="4" eb="6">
      <t>ヒリツ</t>
    </rPh>
    <phoneticPr fontId="36"/>
  </si>
  <si>
    <t>-0.3</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</si>
  <si>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</si>
  <si>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</si>
  <si>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</si>
  <si>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</si>
  <si>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</si>
  <si>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</si>
  <si>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</si>
  <si>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</si>
  <si>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</si>
  <si>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</si>
  <si>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</si>
  <si>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</si>
  <si>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</si>
  <si>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能美市国民健康保険特別会計</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</si>
  <si>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</si>
  <si>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</si>
  <si>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</si>
  <si>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</si>
  <si>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</si>
  <si>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</si>
  <si>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</si>
  <si>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</si>
  <si>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</si>
  <si>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</si>
  <si>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</si>
  <si>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</si>
  <si>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</si>
  <si>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</si>
  <si>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</si>
  <si>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</si>
  <si>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</si>
  <si>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</si>
  <si>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</si>
  <si>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</si>
  <si>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</si>
  <si>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</si>
  <si>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</si>
  <si>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</si>
  <si>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</si>
  <si>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</si>
  <si>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</si>
  <si>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</si>
  <si>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</si>
  <si>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</si>
  <si>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</si>
  <si>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</si>
  <si>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</si>
  <si>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</si>
  <si>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</si>
  <si>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</si>
  <si>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</si>
  <si>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</si>
  <si>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</si>
  <si>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</si>
  <si>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</si>
  <si>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</si>
  <si>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</si>
  <si>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</si>
  <si>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</si>
  <si>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</si>
  <si>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</si>
  <si>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</si>
  <si>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</si>
  <si>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</si>
  <si>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</si>
  <si>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</si>
  <si>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</si>
  <si>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</si>
  <si>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</si>
  <si>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</si>
  <si>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</si>
  <si>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</si>
  <si>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石川県能美市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</si>
  <si>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</si>
  <si>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</si>
  <si>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</si>
  <si>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</si>
  <si>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</si>
  <si>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</si>
  <si>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</si>
  <si>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</si>
  <si>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</si>
  <si>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</si>
  <si>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</si>
  <si>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</si>
  <si>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</si>
  <si>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決算額 (A)</t>
    <rPh sb="0" eb="2">
      <t>ケッサン</t>
    </rPh>
    <rPh sb="2" eb="3">
      <t>ガク</t>
    </rPh>
    <phoneticPr fontId="6"/>
  </si>
  <si>
    <t>能美市後期高齢者医療特別会計</t>
  </si>
  <si>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</si>
  <si>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</si>
  <si>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</si>
  <si>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</si>
  <si>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</si>
  <si>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</si>
  <si>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</si>
  <si>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</si>
  <si>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</si>
  <si>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</si>
  <si>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</si>
  <si>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</si>
  <si>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</si>
  <si>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</si>
  <si>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</si>
  <si>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</si>
  <si>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</si>
  <si>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</si>
  <si>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能美市水道事業会計</t>
  </si>
  <si>
    <t>　　　法人税割</t>
  </si>
  <si>
    <t>地方交付税</t>
  </si>
  <si>
    <t>国庫支出金</t>
  </si>
  <si>
    <t>農林水産業費</t>
  </si>
  <si>
    <t>　　固定資産税</t>
  </si>
  <si>
    <t>土木費</t>
  </si>
  <si>
    <t>能美市土地開発公社</t>
    <rPh sb="0" eb="3">
      <t>ノミシ</t>
    </rPh>
    <rPh sb="3" eb="5">
      <t>トチ</t>
    </rPh>
    <rPh sb="5" eb="7">
      <t>カイハツ</t>
    </rPh>
    <rPh sb="7" eb="9">
      <t>コウシャ</t>
    </rPh>
    <phoneticPr fontId="6"/>
  </si>
  <si>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</si>
  <si>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</si>
  <si>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</si>
  <si>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</si>
  <si>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</si>
  <si>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</si>
  <si>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</si>
  <si>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</si>
  <si>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</si>
  <si>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</si>
  <si>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</si>
  <si>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8"/>
  </si>
  <si>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</si>
  <si>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</si>
  <si>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</si>
  <si>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</si>
  <si>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</si>
  <si>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</si>
  <si>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</si>
  <si>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</si>
  <si>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</si>
  <si>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</si>
  <si>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</si>
  <si>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</si>
  <si>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</si>
  <si>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</si>
  <si>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</si>
  <si>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</si>
  <si>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</si>
  <si>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</si>
  <si>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</si>
  <si>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　　水利地益税等</t>
  </si>
  <si>
    <t>▲ 2.09</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</si>
  <si>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</si>
  <si>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</si>
  <si>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</si>
  <si>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</si>
  <si>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</si>
  <si>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</si>
  <si>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</si>
  <si>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</si>
  <si>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</si>
  <si>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</si>
  <si>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</si>
  <si>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</si>
  <si>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</si>
  <si>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</si>
  <si>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</si>
  <si>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</si>
  <si>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</si>
  <si>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</si>
  <si>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</si>
  <si>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</si>
  <si>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</si>
  <si>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</si>
  <si>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</si>
  <si>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</si>
  <si>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</si>
  <si>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</si>
  <si>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</si>
  <si>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</si>
  <si>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</si>
  <si>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</si>
  <si>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</si>
  <si>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</si>
  <si>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</si>
  <si>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</si>
  <si>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</si>
  <si>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</si>
  <si>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</si>
  <si>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</si>
  <si>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</si>
  <si>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</si>
  <si>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</si>
  <si>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</si>
  <si>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</si>
  <si>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</si>
  <si>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</si>
  <si>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</si>
  <si>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</si>
  <si>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</si>
  <si>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石川県後期高齢者医療広域連合（一般会計）</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</si>
  <si>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</si>
  <si>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</si>
  <si>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</si>
  <si>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</si>
  <si>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</si>
  <si>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</si>
  <si>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</si>
  <si>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</si>
  <si>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</si>
  <si>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</si>
  <si>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</si>
  <si>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</si>
  <si>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</si>
  <si>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</si>
  <si>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</si>
  <si>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</si>
  <si>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</si>
  <si>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</si>
  <si>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</si>
  <si>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</si>
  <si>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</si>
  <si>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</si>
  <si>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</si>
  <si>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</si>
  <si>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</si>
  <si>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</si>
  <si>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</si>
  <si>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能美市工業用水道事業会計</t>
  </si>
  <si>
    <t>能美市公共下水道事業会計</t>
  </si>
  <si>
    <t>公債費負担の状況</t>
    <rPh sb="0" eb="3">
      <t>コウサイヒ</t>
    </rPh>
    <rPh sb="3" eb="5">
      <t>フタン</t>
    </rPh>
    <rPh sb="6" eb="8">
      <t>ジョウキョウ</t>
    </rPh>
    <phoneticPr fontId="6"/>
  </si>
  <si>
    <t>国民健康保険能美市立病院事業会計</t>
  </si>
  <si>
    <t>能美市農業集落排水事業特別会計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</si>
  <si>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</si>
  <si>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</si>
  <si>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</si>
  <si>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</si>
  <si>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</si>
  <si>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</si>
  <si>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</si>
  <si>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石川県市町村消防団員等公務災害補償等組合</t>
  </si>
  <si>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</si>
  <si>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</si>
  <si>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</si>
  <si>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</si>
  <si>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</si>
  <si>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</si>
  <si>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</si>
  <si>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</si>
  <si>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</si>
  <si>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</si>
  <si>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</si>
  <si>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</si>
  <si>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</si>
  <si>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</si>
  <si>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</si>
  <si>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</si>
  <si>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</si>
  <si>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</si>
  <si>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</si>
  <si>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</si>
  <si>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</si>
  <si>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</si>
  <si>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</si>
  <si>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</si>
  <si>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</si>
  <si>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</si>
  <si>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</si>
  <si>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</si>
  <si>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</si>
  <si>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</si>
  <si>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</si>
  <si>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</si>
  <si>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</si>
  <si>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</si>
  <si>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</si>
  <si>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</si>
  <si>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</si>
  <si>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</si>
  <si>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</si>
  <si>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</si>
  <si>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</si>
  <si>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</si>
  <si>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</si>
  <si>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</si>
  <si>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</si>
  <si>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</si>
  <si>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</si>
  <si>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</si>
  <si>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</si>
  <si>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</si>
  <si>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</si>
  <si>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</si>
  <si>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</si>
  <si>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(財)能美市ふるさと振興公社</t>
    <rPh sb="1" eb="2">
      <t>ザイ</t>
    </rPh>
    <rPh sb="3" eb="6">
      <t>ノミシ</t>
    </rPh>
    <rPh sb="10" eb="12">
      <t>シンコウ</t>
    </rPh>
    <rPh sb="12" eb="14">
      <t>コウシャ</t>
    </rPh>
    <phoneticPr fontId="6"/>
  </si>
  <si>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</si>
  <si>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</si>
  <si>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</si>
  <si>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</si>
  <si>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H30</t>
  </si>
  <si>
    <t>▲ 1.87</t>
  </si>
  <si>
    <t>その他会計（赤字）</t>
  </si>
  <si>
    <t>H27末</t>
  </si>
  <si>
    <t>H26末</t>
  </si>
  <si>
    <t>石川県市町村消防賞じゅつ組合</t>
  </si>
  <si>
    <t>H28末</t>
  </si>
  <si>
    <t>H29末</t>
  </si>
  <si>
    <t>石川県後期高齢者医療広域連合（後期高齢者医療特別会計）</t>
  </si>
  <si>
    <t>南加賀広域圏事務組合（ふるさと振興事業特別会計）</t>
  </si>
  <si>
    <t>南加賀広域圏事務組合（急病センター事業特別会計）</t>
  </si>
  <si>
    <t>能美介護認定事務組合</t>
  </si>
  <si>
    <t>手取川流域環境衛生事業組合</t>
  </si>
  <si>
    <t>手取川水防事務組合</t>
  </si>
  <si>
    <t>石川県市町村退職手当組合</t>
  </si>
  <si>
    <t>(有)こくぞう</t>
    <rPh sb="1" eb="2">
      <t>ユウ</t>
    </rPh>
    <phoneticPr fontId="6"/>
  </si>
  <si>
    <t>まちづくり振興基金</t>
  </si>
  <si>
    <t>建設計画等促進基金</t>
  </si>
  <si>
    <t>企業立地促進基金</t>
  </si>
  <si>
    <t>地域福祉基金</t>
  </si>
  <si>
    <t>介護保険財政安定化基金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</si>
  <si>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</si>
  <si>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</si>
  <si>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将来負担比率が減少したのは主に地方債の現在高や公営企業債の元利償還金に対する繰入見込額が減少したことによるものであり、類似団体内平均を大きく下回っている。
　有形固定資産減価償却率は類似団体内平均をやや上回っており、公共施設等の老朽化がやや進行している状況である。これからも交付税措置率の高い有利な起債を活用し、将来世代の負担軽減を図るとともに、公共施設の更新費用に係る財源の確保に努める。</t>
    <rPh sb="8" eb="10">
      <t>ゲンショウ</t>
    </rPh>
    <rPh sb="14" eb="15">
      <t>オモ</t>
    </rPh>
    <rPh sb="16" eb="19">
      <t>チホウサイ</t>
    </rPh>
    <rPh sb="20" eb="23">
      <t>ゲンザイダカ</t>
    </rPh>
    <rPh sb="24" eb="26">
      <t>コウエイ</t>
    </rPh>
    <rPh sb="26" eb="28">
      <t>キギョウ</t>
    </rPh>
    <rPh sb="28" eb="29">
      <t>サイ</t>
    </rPh>
    <rPh sb="30" eb="32">
      <t>ガンリ</t>
    </rPh>
    <rPh sb="32" eb="35">
      <t>ショウカンキン</t>
    </rPh>
    <rPh sb="36" eb="37">
      <t>タイ</t>
    </rPh>
    <rPh sb="39" eb="41">
      <t>クリイレ</t>
    </rPh>
    <rPh sb="41" eb="43">
      <t>ミコミ</t>
    </rPh>
    <rPh sb="43" eb="44">
      <t>ガク</t>
    </rPh>
    <rPh sb="45" eb="47">
      <t>ゲンショウ</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</si>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</sst>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0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129038</c:v>
                </c:pt>
                <c:pt idx="1">
                  <c:v>116207</c:v>
                </c:pt>
                <c:pt idx="2">
                  <c:v>93164</c:v>
                </c:pt>
                <c:pt idx="3">
                  <c:v>82603</c:v>
                </c:pt>
                <c:pt idx="4">
                  <c:v>75113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583974531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106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3.27</c:v>
                </c:pt>
                <c:pt idx="1">
                  <c:v>3.66</c:v>
                </c:pt>
                <c:pt idx="2">
                  <c:v>4.24</c:v>
                </c:pt>
                <c:pt idx="3">
                  <c:v>4.3600000000000003</c:v>
                </c:pt>
                <c:pt idx="4">
                  <c:v>4.91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27.13</c:v>
                </c:pt>
                <c:pt idx="1">
                  <c:v>28.7</c:v>
                </c:pt>
                <c:pt idx="2">
                  <c:v>29.41</c:v>
                </c:pt>
                <c:pt idx="3">
                  <c:v>29.34</c:v>
                </c:pt>
                <c:pt idx="4">
                  <c:v>28.85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1.23</c:v>
                </c:pt>
                <c:pt idx="1">
                  <c:v>0.47</c:v>
                </c:pt>
                <c:pt idx="2">
                  <c:v>-1.73</c:v>
                </c:pt>
                <c:pt idx="3">
                  <c:v>-2.09</c:v>
                </c:pt>
                <c:pt idx="4">
                  <c:v>-1.87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557"/>
          <c:h val="0.71777476255088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4.e-002</c:v>
                </c:pt>
                <c:pt idx="2">
                  <c:v>#N/A</c:v>
                </c:pt>
                <c:pt idx="3">
                  <c:v>3.e-002</c:v>
                </c:pt>
                <c:pt idx="4">
                  <c:v>#N/A</c:v>
                </c:pt>
                <c:pt idx="5">
                  <c:v>3.e-002</c:v>
                </c:pt>
                <c:pt idx="6">
                  <c:v>#N/A</c:v>
                </c:pt>
                <c:pt idx="7">
                  <c:v>4.e-002</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能美市農業集落排水事業特別会計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2.e-002</c:v>
                </c:pt>
                <c:pt idx="2">
                  <c:v>#N/A</c:v>
                </c:pt>
                <c:pt idx="3">
                  <c:v>4.e-002</c:v>
                </c:pt>
                <c:pt idx="4">
                  <c:v>#N/A</c:v>
                </c:pt>
                <c:pt idx="5">
                  <c:v>0</c:v>
                </c:pt>
                <c:pt idx="6">
                  <c:v>#N/A</c:v>
                </c:pt>
                <c:pt idx="7">
                  <c:v>0</c:v>
                </c:pt>
                <c:pt idx="8">
                  <c:v>#N/A</c:v>
                </c:pt>
                <c:pt idx="9">
                  <c:v>4.e-002</c:v>
                </c:pt>
              </c:numCache>
            </c:numRef>
          </c:val>
        </c:ser>
        <c:ser>
          <c:idx val="3"/>
          <c:order val="3"/>
          <c:tx>
            <c:strRef>
              <c:f>データシート!$A$30</c:f>
              <c:strCache>
                <c:ptCount val="1"/>
                <c:pt idx="0">
                  <c:v>能美市国民健康保険特別会計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0.63</c:v>
                </c:pt>
                <c:pt idx="2">
                  <c:v>#N/A</c:v>
                </c:pt>
                <c:pt idx="3">
                  <c:v>1.1000000000000001</c:v>
                </c:pt>
                <c:pt idx="4">
                  <c:v>#N/A</c:v>
                </c:pt>
                <c:pt idx="5">
                  <c:v>1.31</c:v>
                </c:pt>
                <c:pt idx="6">
                  <c:v>#N/A</c:v>
                </c:pt>
                <c:pt idx="7">
                  <c:v>1.26</c:v>
                </c:pt>
                <c:pt idx="8">
                  <c:v>#N/A</c:v>
                </c:pt>
                <c:pt idx="9">
                  <c:v>0.25</c:v>
                </c:pt>
              </c:numCache>
            </c:numRef>
          </c:val>
        </c:ser>
        <c:ser>
          <c:idx val="4"/>
          <c:order val="4"/>
          <c:tx>
            <c:strRef>
              <c:f>データシート!$A$31</c:f>
              <c:strCache>
                <c:ptCount val="1"/>
                <c:pt idx="0">
                  <c:v>能美市介護保険特別会計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0.17</c:v>
                </c:pt>
                <c:pt idx="4">
                  <c:v>#N/A</c:v>
                </c:pt>
                <c:pt idx="5">
                  <c:v>0.53</c:v>
                </c:pt>
                <c:pt idx="6">
                  <c:v>#N/A</c:v>
                </c:pt>
                <c:pt idx="7">
                  <c:v>0.73</c:v>
                </c:pt>
                <c:pt idx="8">
                  <c:v>#N/A</c:v>
                </c:pt>
                <c:pt idx="9">
                  <c:v>1.21</c:v>
                </c:pt>
              </c:numCache>
            </c:numRef>
          </c:val>
        </c:ser>
        <c:ser>
          <c:idx val="5"/>
          <c:order val="5"/>
          <c:tx>
            <c:strRef>
              <c:f>データシート!$A$32</c:f>
              <c:strCache>
                <c:ptCount val="1"/>
                <c:pt idx="0">
                  <c:v>能美市水道事業会計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7.69</c:v>
                </c:pt>
                <c:pt idx="2">
                  <c:v>#N/A</c:v>
                </c:pt>
                <c:pt idx="3">
                  <c:v>5.59</c:v>
                </c:pt>
                <c:pt idx="4">
                  <c:v>#N/A</c:v>
                </c:pt>
                <c:pt idx="5">
                  <c:v>5.44</c:v>
                </c:pt>
                <c:pt idx="6">
                  <c:v>#N/A</c:v>
                </c:pt>
                <c:pt idx="7">
                  <c:v>4.41</c:v>
                </c:pt>
                <c:pt idx="8">
                  <c:v>#N/A</c:v>
                </c:pt>
                <c:pt idx="9">
                  <c:v>1.33</c:v>
                </c:pt>
              </c:numCache>
            </c:numRef>
          </c:val>
        </c:ser>
        <c:ser>
          <c:idx val="6"/>
          <c:order val="6"/>
          <c:tx>
            <c:strRef>
              <c:f>データシート!$A$33</c:f>
              <c:strCache>
                <c:ptCount val="1"/>
                <c:pt idx="0">
                  <c:v>国民健康保険能美市立病院事業会計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9.09</c:v>
                </c:pt>
                <c:pt idx="2">
                  <c:v>#N/A</c:v>
                </c:pt>
                <c:pt idx="3">
                  <c:v>8.08</c:v>
                </c:pt>
                <c:pt idx="4">
                  <c:v>#N/A</c:v>
                </c:pt>
                <c:pt idx="5">
                  <c:v>7.28</c:v>
                </c:pt>
                <c:pt idx="6">
                  <c:v>#N/A</c:v>
                </c:pt>
                <c:pt idx="7">
                  <c:v>4.72</c:v>
                </c:pt>
                <c:pt idx="8">
                  <c:v>#N/A</c:v>
                </c:pt>
                <c:pt idx="9">
                  <c:v>2.29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3.26</c:v>
                </c:pt>
                <c:pt idx="2">
                  <c:v>#N/A</c:v>
                </c:pt>
                <c:pt idx="3">
                  <c:v>3.65</c:v>
                </c:pt>
                <c:pt idx="4">
                  <c:v>#N/A</c:v>
                </c:pt>
                <c:pt idx="5">
                  <c:v>4.24</c:v>
                </c:pt>
                <c:pt idx="6">
                  <c:v>#N/A</c:v>
                </c:pt>
                <c:pt idx="7">
                  <c:v>4.3499999999999996</c:v>
                </c:pt>
                <c:pt idx="8">
                  <c:v>#N/A</c:v>
                </c:pt>
                <c:pt idx="9">
                  <c:v>4.9000000000000004</c:v>
                </c:pt>
              </c:numCache>
            </c:numRef>
          </c:val>
        </c:ser>
        <c:ser>
          <c:idx val="8"/>
          <c:order val="8"/>
          <c:tx>
            <c:strRef>
              <c:f>データシート!$A$35</c:f>
              <c:strCache>
                <c:ptCount val="1"/>
                <c:pt idx="0">
                  <c:v>能美市工業用水道事業会計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2.93</c:v>
                </c:pt>
                <c:pt idx="2">
                  <c:v>#N/A</c:v>
                </c:pt>
                <c:pt idx="3">
                  <c:v>3.41</c:v>
                </c:pt>
                <c:pt idx="4">
                  <c:v>#N/A</c:v>
                </c:pt>
                <c:pt idx="5">
                  <c:v>4.2699999999999996</c:v>
                </c:pt>
                <c:pt idx="6">
                  <c:v>#N/A</c:v>
                </c:pt>
                <c:pt idx="7">
                  <c:v>4.74</c:v>
                </c:pt>
                <c:pt idx="8">
                  <c:v>#N/A</c:v>
                </c:pt>
                <c:pt idx="9">
                  <c:v>5.38</c:v>
                </c:pt>
              </c:numCache>
            </c:numRef>
          </c:val>
        </c:ser>
        <c:ser>
          <c:idx val="9"/>
          <c:order val="9"/>
          <c:tx>
            <c:strRef>
              <c:f>データシート!$A$36</c:f>
              <c:strCache>
                <c:ptCount val="1"/>
                <c:pt idx="0">
                  <c:v>能美市公共下水道事業会計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c:v>
                </c:pt>
                <c:pt idx="2">
                  <c:v>#N/A</c:v>
                </c:pt>
                <c:pt idx="3">
                  <c:v>4.5999999999999996</c:v>
                </c:pt>
                <c:pt idx="4">
                  <c:v>#N/A</c:v>
                </c:pt>
                <c:pt idx="5">
                  <c:v>5.81</c:v>
                </c:pt>
                <c:pt idx="6">
                  <c:v>#N/A</c:v>
                </c:pt>
                <c:pt idx="7">
                  <c:v>6.67</c:v>
                </c:pt>
                <c:pt idx="8">
                  <c:v>#N/A</c:v>
                </c:pt>
                <c:pt idx="9">
                  <c:v>7.12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8979e-002"/>
          <c:y val="8.7976539589442848e-002"/>
          <c:w val="0.90356317136844"/>
          <c:h val="0.639296187683287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3448</c:v>
                </c:pt>
                <c:pt idx="5">
                  <c:v>3295</c:v>
                </c:pt>
                <c:pt idx="8">
                  <c:v>3151</c:v>
                </c:pt>
                <c:pt idx="11">
                  <c:v>3121</c:v>
                </c:pt>
                <c:pt idx="14">
                  <c:v>3166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159</c:v>
                </c:pt>
                <c:pt idx="3">
                  <c:v>103</c:v>
                </c:pt>
                <c:pt idx="6">
                  <c:v>108</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1061</c:v>
                </c:pt>
                <c:pt idx="3">
                  <c:v>1146</c:v>
                </c:pt>
                <c:pt idx="6">
                  <c:v>1244</c:v>
                </c:pt>
                <c:pt idx="9">
                  <c:v>1017</c:v>
                </c:pt>
                <c:pt idx="12">
                  <c:v>1014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3368</c:v>
                </c:pt>
                <c:pt idx="3">
                  <c:v>3256</c:v>
                </c:pt>
                <c:pt idx="6">
                  <c:v>2911</c:v>
                </c:pt>
                <c:pt idx="9">
                  <c:v>3046</c:v>
                </c:pt>
                <c:pt idx="12">
                  <c:v>3027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1140</c:v>
                </c:pt>
                <c:pt idx="2">
                  <c:v>#N/A</c:v>
                </c:pt>
                <c:pt idx="3">
                  <c:v>#N/A</c:v>
                </c:pt>
                <c:pt idx="4">
                  <c:v>1211</c:v>
                </c:pt>
                <c:pt idx="5">
                  <c:v>#N/A</c:v>
                </c:pt>
                <c:pt idx="6">
                  <c:v>#N/A</c:v>
                </c:pt>
                <c:pt idx="7">
                  <c:v>1112</c:v>
                </c:pt>
                <c:pt idx="8">
                  <c:v>#N/A</c:v>
                </c:pt>
                <c:pt idx="9">
                  <c:v>#N/A</c:v>
                </c:pt>
                <c:pt idx="10">
                  <c:v>942</c:v>
                </c:pt>
                <c:pt idx="11">
                  <c:v>#N/A</c:v>
                </c:pt>
                <c:pt idx="12">
                  <c:v>#N/A</c:v>
                </c:pt>
                <c:pt idx="13">
                  <c:v>875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704e-002"/>
          <c:w val="0.8649688485908994"/>
          <c:h val="0.589182127738551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32866</c:v>
                </c:pt>
                <c:pt idx="5">
                  <c:v>33641</c:v>
                </c:pt>
                <c:pt idx="8">
                  <c:v>33804</c:v>
                </c:pt>
                <c:pt idx="11">
                  <c:v>32925</c:v>
                </c:pt>
                <c:pt idx="14">
                  <c:v>32583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8860</c:v>
                </c:pt>
                <c:pt idx="5">
                  <c:v>8496</c:v>
                </c:pt>
                <c:pt idx="8">
                  <c:v>8153</c:v>
                </c:pt>
                <c:pt idx="11">
                  <c:v>7461</c:v>
                </c:pt>
                <c:pt idx="14">
                  <c:v>6905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6635</c:v>
                </c:pt>
                <c:pt idx="5">
                  <c:v>7003</c:v>
                </c:pt>
                <c:pt idx="8">
                  <c:v>6448</c:v>
                </c:pt>
                <c:pt idx="11">
                  <c:v>6512</c:v>
                </c:pt>
                <c:pt idx="14">
                  <c:v>6816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2962</c:v>
                </c:pt>
                <c:pt idx="3">
                  <c:v>2715</c:v>
                </c:pt>
                <c:pt idx="6">
                  <c:v>2639</c:v>
                </c:pt>
                <c:pt idx="9">
                  <c:v>2773</c:v>
                </c:pt>
                <c:pt idx="12">
                  <c:v>2649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240</c:v>
                </c:pt>
                <c:pt idx="3">
                  <c:v>467</c:v>
                </c:pt>
                <c:pt idx="6">
                  <c:v>944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15379</c:v>
                </c:pt>
                <c:pt idx="3">
                  <c:v>15605</c:v>
                </c:pt>
                <c:pt idx="6">
                  <c:v>15797</c:v>
                </c:pt>
                <c:pt idx="9">
                  <c:v>14725</c:v>
                </c:pt>
                <c:pt idx="12">
                  <c:v>13167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29831</c:v>
                </c:pt>
                <c:pt idx="3">
                  <c:v>30709</c:v>
                </c:pt>
                <c:pt idx="6">
                  <c:v>30803</c:v>
                </c:pt>
                <c:pt idx="9">
                  <c:v>31292</c:v>
                </c:pt>
                <c:pt idx="12">
                  <c:v>31149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c:v>
                </c:pt>
                <c:pt idx="2">
                  <c:v>#N/A</c:v>
                </c:pt>
                <c:pt idx="3">
                  <c:v>#N/A</c:v>
                </c:pt>
                <c:pt idx="4">
                  <c:v>356</c:v>
                </c:pt>
                <c:pt idx="5">
                  <c:v>#N/A</c:v>
                </c:pt>
                <c:pt idx="6">
                  <c:v>#N/A</c:v>
                </c:pt>
                <c:pt idx="7">
                  <c:v>1778</c:v>
                </c:pt>
                <c:pt idx="8">
                  <c:v>#N/A</c:v>
                </c:pt>
                <c:pt idx="9">
                  <c:v>#N/A</c:v>
                </c:pt>
                <c:pt idx="10">
                  <c:v>1892</c:v>
                </c:pt>
                <c:pt idx="11">
                  <c:v>#N/A</c:v>
                </c:pt>
                <c:pt idx="12">
                  <c:v>#N/A</c:v>
                </c:pt>
                <c:pt idx="13">
                  <c:v>660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1095e-002"/>
          <c:w val="0.89122665696781667"/>
          <c:h val="0.858624906082544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3931</c:v>
                </c:pt>
                <c:pt idx="1">
                  <c:v>3926</c:v>
                </c:pt>
                <c:pt idx="2">
                  <c:v>3894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580</c:v>
                </c:pt>
                <c:pt idx="1">
                  <c:v>431</c:v>
                </c:pt>
                <c:pt idx="2">
                  <c:v>282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3635</c:v>
                </c:pt>
                <c:pt idx="1">
                  <c:v>3859</c:v>
                </c:pt>
                <c:pt idx="2">
                  <c:v>4345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{EA064600-642D-485C-82ED-A7EF33B4912B}</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{6CE8E704-3A15-41E3-A1A2-0B04E2688798}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{BCFAADB8-52D7-4C97-8DB1-253BB802005C}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{2DFB9BCF-7344-4DCA-B5E6-156470A61103}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{52FEFD31-B0CB-4937-9C5D-84E285460BE7}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{CBF5787B-17A1-4596-8563-AF4D2F3A7FA2}</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{3A2EEE02-BDCA-4D09-80E0-C10CA58694F5}</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{59C04818-C747-4AEA-8AD4-1CEFEB69E70B}</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{CC3C57A7-E1A9-4FB7-BD66-EA8738F4FC2C}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56.4</c:v>
                </c:pt>
                <c:pt idx="16">
                  <c:v>57.3</c:v>
                </c:pt>
                <c:pt idx="24">
                  <c:v>58.8</c:v>
                </c:pt>
                <c:pt idx="32">
                  <c:v>60.2</c:v>
                </c:pt>
              </c:numCache>
            </c:numRef>
          </c:xVal>
          <c:yVal>
            <c:numRef>
              <c:f>'公会計指標分析・財政指標組合せ分析表'!$BP$51:$DC$51</c:f>
              <c:numCache>
                <c:formatCode>#,##0.0;"▲ "#,##0.0</c:formatCode>
                <c:ptCount val="40"/>
                <c:pt idx="8">
                  <c:v>3.2</c:v>
                </c:pt>
                <c:pt idx="16">
                  <c:v>16.399999999999999</c:v>
                </c:pt>
                <c:pt idx="24">
                  <c:v>17.5</c:v>
                </c:pt>
                <c:pt idx="32">
                  <c:v>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{C336E5AB-5CED-46F8-86E9-0C4620CDFE81}</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{C1B65048-1F25-4C70-9013-B8737C9A433B}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{0DC331A9-6BAF-4AC2-9845-12FB52A3B9C5}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{5F30165B-93A4-47D3-88CC-83556E3D6BFF}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{00104283-F8A3-4F42-BBB1-129B54FAE9E4}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{B6BBA6F3-7743-4267-9BD9-F12E1F1D187F}</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{3545569F-54EC-4A7E-AD18-7E02B3DBEAB5}</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{72B57BC9-AA81-4E5F-9F3A-2A2156E71332}</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{D503DA4C-E073-4E26-ABE1-223E8C04AE19}</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8"/>
          <c:min val="5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8.2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{6C3E1605-CB4A-41A9-B984-80963A4637C7}</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{C7E355D9-DA73-4CFE-8BD4-961FA2B9E11E}</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{A3D03AC0-32E7-4B9A-9B94-C54360A6C513}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{1F4AFEB4-DBD3-480C-BB3F-BBA3CCAFF5EC}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{E0E960F2-2FF6-4471-B5A6-2DB2244899D3}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{9591A09E-0CCE-4EB8-B711-B378FF7D10A1}</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{5E6B8741-9977-4B86-B012-9A4AB64EE676}</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{1955F51A-2832-4556-82DE-FEED691D81EF}</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{C3E085F8-EC5E-4CCB-A524-BA06F4C2E6A5}</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11.2</c:v>
                </c:pt>
                <c:pt idx="8">
                  <c:v>10.7</c:v>
                </c:pt>
                <c:pt idx="16">
                  <c:v>10.5</c:v>
                </c:pt>
                <c:pt idx="24">
                  <c:v>9.9</c:v>
                </c:pt>
                <c:pt idx="32">
                  <c:v>9</c:v>
                </c:pt>
              </c:numCache>
            </c:numRef>
          </c:xVal>
          <c:yVal>
            <c:numRef>
              <c:f>'公会計指標分析・財政指標組合せ分析表'!$BP$73:$DC$73</c:f>
              <c:numCache>
                <c:formatCode>#,##0.0;"▲ "#,##0.0</c:formatCode>
                <c:ptCount val="40"/>
                <c:pt idx="0">
                  <c:v>0.4</c:v>
                </c:pt>
                <c:pt idx="8">
                  <c:v>3.2</c:v>
                </c:pt>
                <c:pt idx="16">
                  <c:v>16.399999999999999</c:v>
                </c:pt>
                <c:pt idx="24">
                  <c:v>17.5</c:v>
                </c:pt>
                <c:pt idx="32">
                  <c:v>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{3B035C89-2BBD-4FCD-8AF9-2CA61BF168D8}</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{5FE3A54B-A849-4702-AA9D-0AF459872353}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{48AA85BA-D282-4B78-8622-0996F1E75F7E}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{16EDA229-4DAC-4F6E-995C-F05D59ACEA80}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{07B31C8E-5C7A-4AB5-BB9B-9BE053BC7616}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{14AEA244-4BFA-4F38-9530-33DAE1959296}</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{74AE74EB-6138-4038-B03C-A3946B7A3C71}</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{D2291B43-D76B-4D5B-82D8-46452630EFFB}</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{478D697A-E0D3-45B2-A2A6-BF9CBBD2A5CA}</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5"/>
          <c:min val="8.8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7"/>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410200" y="4448175"/>
          <a:ext cx="3054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520940" y="5743575"/>
          <a:ext cx="12890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4375" y="419100"/>
          <a:ext cx="125063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9888200" y="406400"/>
          <a:ext cx="38703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9913600" y="431800"/>
          <a:ext cx="38258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9939000" y="457200"/>
          <a:ext cx="37719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135475" y="406400"/>
          <a:ext cx="26225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160875" y="431800"/>
          <a:ext cx="25781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186275" y="457200"/>
          <a:ext cx="25209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5975" y="1206500"/>
          <a:ext cx="95027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39800" y="1238250"/>
          <a:ext cx="1374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54250" y="1238250"/>
          <a:ext cx="12509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50,306
48,922
84.14
23,227,434
22,378,087
662,407
13,498,065
31,148,597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65525" y="1238250"/>
          <a:ext cx="1501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67300" y="1257300"/>
          <a:ext cx="2000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067550" y="1257300"/>
          <a:ext cx="1250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382000" y="1257300"/>
          <a:ext cx="62547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67300" y="2095500"/>
          <a:ext cx="2000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31050" y="2095500"/>
          <a:ext cx="3378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556875" y="1206500"/>
          <a:ext cx="141287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788650" y="1270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788650" y="15367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788650" y="1866900"/>
          <a:ext cx="1250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33075" y="1358900"/>
          <a:ext cx="168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1562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33075" y="1841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1562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33075" y="2222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668000" y="1308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668000" y="1574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355" cy="259080"/>
    <xdr:sp macro="" textlink="">
      <xdr:nvSpPr>
        <xdr:cNvPr id="29" name="テキスト ボックス 28"/>
        <xdr:cNvSpPr txBox="1"/>
      </xdr:nvSpPr>
      <xdr:spPr>
        <a:xfrm>
          <a:off x="752475" y="3009900"/>
          <a:ext cx="8809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1315" cy="255905"/>
    <xdr:sp macro="" textlink="">
      <xdr:nvSpPr>
        <xdr:cNvPr id="30" name="テキスト ボックス 29"/>
        <xdr:cNvSpPr txBox="1"/>
      </xdr:nvSpPr>
      <xdr:spPr>
        <a:xfrm>
          <a:off x="752475" y="3263900"/>
          <a:ext cx="92513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6910" cy="255905"/>
    <xdr:sp macro="" textlink="">
      <xdr:nvSpPr>
        <xdr:cNvPr id="31" name="テキスト ボックス 30"/>
        <xdr:cNvSpPr txBox="1"/>
      </xdr:nvSpPr>
      <xdr:spPr>
        <a:xfrm>
          <a:off x="752475" y="3517900"/>
          <a:ext cx="57569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3630" cy="259080"/>
    <xdr:sp macro="" textlink="">
      <xdr:nvSpPr>
        <xdr:cNvPr id="32" name="テキスト ボックス 31"/>
        <xdr:cNvSpPr txBox="1"/>
      </xdr:nvSpPr>
      <xdr:spPr>
        <a:xfrm>
          <a:off x="752475" y="3771900"/>
          <a:ext cx="8723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59475" cy="259080"/>
    <xdr:sp macro="" textlink="">
      <xdr:nvSpPr>
        <xdr:cNvPr id="33" name="テキスト ボックス 32"/>
        <xdr:cNvSpPr txBox="1"/>
      </xdr:nvSpPr>
      <xdr:spPr>
        <a:xfrm>
          <a:off x="752475" y="4025900"/>
          <a:ext cx="5959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8645" cy="259080"/>
    <xdr:sp macro="" textlink="">
      <xdr:nvSpPr>
        <xdr:cNvPr id="34" name="テキスト ボックス 33"/>
        <xdr:cNvSpPr txBox="1"/>
      </xdr:nvSpPr>
      <xdr:spPr>
        <a:xfrm>
          <a:off x="752475" y="4279900"/>
          <a:ext cx="820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2880" cy="255905"/>
    <xdr:sp macro="" textlink="">
      <xdr:nvSpPr>
        <xdr:cNvPr id="35" name="テキスト ボックス 34"/>
        <xdr:cNvSpPr txBox="1"/>
      </xdr:nvSpPr>
      <xdr:spPr>
        <a:xfrm>
          <a:off x="752475" y="4533900"/>
          <a:ext cx="1828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247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0635" cy="308610"/>
    <xdr:sp macro="" textlink="">
      <xdr:nvSpPr>
        <xdr:cNvPr id="37" name="テキスト ボックス 36"/>
        <xdr:cNvSpPr txBox="1"/>
      </xdr:nvSpPr>
      <xdr:spPr>
        <a:xfrm>
          <a:off x="1751330" y="5378450"/>
          <a:ext cx="1270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2864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16600" y="527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16600" y="546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422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422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88047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88047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247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4360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4360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067425" y="609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050">
              <a:solidFill>
                <a:schemeClr val="dk1"/>
              </a:solidFill>
              <a:latin typeface="ＭＳ Ｐゴシック"/>
              <a:ea typeface="ＭＳ Ｐゴシック"/>
              <a:cs typeface="+mn-cs"/>
            </a:rPr>
            <a:t>  </a:t>
          </a:r>
          <a:r>
            <a:rPr kumimoji="1" lang="ja-JP" altLang="ja-JP" sz="1050">
              <a:solidFill>
                <a:schemeClr val="dk1"/>
              </a:solidFill>
              <a:latin typeface="ＭＳ Ｐゴシック"/>
              <a:ea typeface="ＭＳ Ｐゴシック"/>
              <a:cs typeface="+mn-cs"/>
            </a:rPr>
            <a:t>基準財政収入額の算定に用いる市税のうち固定資産税やたばこ税</a:t>
          </a:r>
          <a:r>
            <a:rPr kumimoji="1" lang="ja-JP" altLang="en-US" sz="1050">
              <a:solidFill>
                <a:schemeClr val="dk1"/>
              </a:solidFill>
              <a:latin typeface="ＭＳ Ｐゴシック"/>
              <a:ea typeface="ＭＳ Ｐゴシック"/>
              <a:cs typeface="+mn-cs"/>
            </a:rPr>
            <a:t>は</a:t>
          </a:r>
          <a:r>
            <a:rPr kumimoji="1" lang="ja-JP" altLang="ja-JP" sz="1050">
              <a:solidFill>
                <a:schemeClr val="dk1"/>
              </a:solidFill>
              <a:latin typeface="ＭＳ Ｐゴシック"/>
              <a:ea typeface="ＭＳ Ｐゴシック"/>
              <a:cs typeface="+mn-cs"/>
            </a:rPr>
            <a:t>減少したが、過去最大となった個人市民税の所得割及び法人市民税の法人税割が増加したほか、株式等譲渡所得割交付金、地方消費税交付金が増加したことにより、平成</a:t>
          </a:r>
          <a:r>
            <a:rPr kumimoji="1" lang="en-US" altLang="ja-JP" sz="1050">
              <a:solidFill>
                <a:schemeClr val="dk1"/>
              </a:solidFill>
              <a:latin typeface="ＭＳ Ｐゴシック"/>
              <a:ea typeface="ＭＳ Ｐゴシック"/>
              <a:cs typeface="+mn-cs"/>
            </a:rPr>
            <a:t>29</a:t>
          </a:r>
          <a:r>
            <a:rPr kumimoji="1" lang="ja-JP" altLang="ja-JP" sz="1050">
              <a:solidFill>
                <a:schemeClr val="dk1"/>
              </a:solidFill>
              <a:latin typeface="ＭＳ Ｐゴシック"/>
              <a:ea typeface="ＭＳ Ｐゴシック"/>
              <a:cs typeface="+mn-cs"/>
            </a:rPr>
            <a:t>年度と比較して基準財政収入額は</a:t>
          </a:r>
          <a:r>
            <a:rPr kumimoji="1" lang="ja-JP" altLang="en-US" sz="1050">
              <a:solidFill>
                <a:schemeClr val="dk1"/>
              </a:solidFill>
              <a:latin typeface="ＭＳ Ｐゴシック"/>
              <a:ea typeface="ＭＳ Ｐゴシック"/>
              <a:cs typeface="+mn-cs"/>
            </a:rPr>
            <a:t>微増</a:t>
          </a:r>
          <a:r>
            <a:rPr kumimoji="1" lang="ja-JP" altLang="ja-JP" sz="1050">
              <a:solidFill>
                <a:schemeClr val="dk1"/>
              </a:solidFill>
              <a:latin typeface="ＭＳ Ｐゴシック"/>
              <a:ea typeface="ＭＳ Ｐゴシック"/>
              <a:cs typeface="+mn-cs"/>
            </a:rPr>
            <a:t>した。</a:t>
          </a:r>
          <a:endParaRPr kumimoji="1" lang="en-US" altLang="ja-JP" sz="1050">
            <a:solidFill>
              <a:schemeClr val="dk1"/>
            </a:solidFill>
            <a:latin typeface="ＭＳ Ｐゴシック"/>
            <a:ea typeface="ＭＳ Ｐゴシック"/>
            <a:cs typeface="+mn-cs"/>
          </a:endParaRPr>
        </a:p>
        <a:p>
          <a:r>
            <a:rPr kumimoji="1" lang="ja-JP" altLang="ja-JP" sz="1050">
              <a:solidFill>
                <a:schemeClr val="dk1"/>
              </a:solidFill>
              <a:latin typeface="ＭＳ Ｐゴシック"/>
              <a:ea typeface="ＭＳ Ｐゴシック"/>
              <a:cs typeface="+mn-cs"/>
            </a:rPr>
            <a:t>　また、基準財政需要額の主なものとして、道路橋りょう費、地域振興費等は減少したものの、社会福祉費、高齢者福祉費及び公債費が増加したことで、全体では若干増加した。</a:t>
          </a:r>
          <a:endParaRPr kumimoji="1" lang="en-US" altLang="ja-JP" sz="1050">
            <a:solidFill>
              <a:schemeClr val="dk1"/>
            </a:solidFill>
            <a:latin typeface="ＭＳ Ｐゴシック"/>
            <a:ea typeface="ＭＳ Ｐゴシック"/>
            <a:cs typeface="+mn-cs"/>
          </a:endParaRPr>
        </a:p>
        <a:p>
          <a:r>
            <a:rPr kumimoji="1" lang="ja-JP" altLang="ja-JP" sz="1050">
              <a:solidFill>
                <a:schemeClr val="dk1"/>
              </a:solidFill>
              <a:latin typeface="ＭＳ Ｐゴシック"/>
              <a:ea typeface="ＭＳ Ｐゴシック"/>
              <a:cs typeface="+mn-cs"/>
            </a:rPr>
            <a:t>　この結果、平成</a:t>
          </a:r>
          <a:r>
            <a:rPr kumimoji="1" lang="en-US" altLang="ja-JP" sz="1050">
              <a:solidFill>
                <a:schemeClr val="dk1"/>
              </a:solidFill>
              <a:latin typeface="ＭＳ Ｐゴシック"/>
              <a:ea typeface="ＭＳ Ｐゴシック"/>
              <a:cs typeface="+mn-cs"/>
            </a:rPr>
            <a:t>30</a:t>
          </a:r>
          <a:r>
            <a:rPr kumimoji="1" lang="ja-JP" altLang="ja-JP" sz="1050">
              <a:solidFill>
                <a:schemeClr val="dk1"/>
              </a:solidFill>
              <a:latin typeface="ＭＳ Ｐゴシック"/>
              <a:ea typeface="ＭＳ Ｐゴシック"/>
              <a:cs typeface="+mn-cs"/>
            </a:rPr>
            <a:t>年度算定では、</a:t>
          </a:r>
          <a:r>
            <a:rPr kumimoji="1" lang="ja-JP" altLang="en-US" sz="1050">
              <a:solidFill>
                <a:schemeClr val="dk1"/>
              </a:solidFill>
              <a:latin typeface="ＭＳ Ｐゴシック"/>
              <a:ea typeface="ＭＳ Ｐゴシック"/>
              <a:cs typeface="+mn-cs"/>
            </a:rPr>
            <a:t>財政力指数は、</a:t>
          </a:r>
          <a:r>
            <a:rPr kumimoji="1" lang="ja-JP" altLang="ja-JP" sz="1050">
              <a:solidFill>
                <a:schemeClr val="dk1"/>
              </a:solidFill>
              <a:latin typeface="ＭＳ Ｐゴシック"/>
              <a:ea typeface="ＭＳ Ｐゴシック"/>
              <a:cs typeface="+mn-cs"/>
            </a:rPr>
            <a:t>単年度</a:t>
          </a:r>
          <a:r>
            <a:rPr kumimoji="1" lang="ja-JP" altLang="en-US" sz="1050">
              <a:solidFill>
                <a:schemeClr val="dk1"/>
              </a:solidFill>
              <a:latin typeface="ＭＳ Ｐゴシック"/>
              <a:ea typeface="ＭＳ Ｐゴシック"/>
              <a:cs typeface="+mn-cs"/>
            </a:rPr>
            <a:t>・</a:t>
          </a:r>
          <a:r>
            <a:rPr kumimoji="1" lang="en-US" altLang="ja-JP" sz="1050">
              <a:solidFill>
                <a:schemeClr val="dk1"/>
              </a:solidFill>
              <a:latin typeface="ＭＳ Ｐゴシック"/>
              <a:ea typeface="ＭＳ Ｐゴシック"/>
              <a:cs typeface="+mn-cs"/>
            </a:rPr>
            <a:t>3</a:t>
          </a:r>
          <a:r>
            <a:rPr kumimoji="1" lang="ja-JP" altLang="ja-JP" sz="1050">
              <a:solidFill>
                <a:schemeClr val="dk1"/>
              </a:solidFill>
              <a:latin typeface="ＭＳ Ｐゴシック"/>
              <a:ea typeface="ＭＳ Ｐゴシック"/>
              <a:cs typeface="+mn-cs"/>
            </a:rPr>
            <a:t>ヶ年の平均（</a:t>
          </a:r>
          <a:r>
            <a:rPr kumimoji="1" lang="en-US" altLang="ja-JP" sz="1050">
              <a:solidFill>
                <a:schemeClr val="dk1"/>
              </a:solidFill>
              <a:latin typeface="ＭＳ Ｐゴシック"/>
              <a:ea typeface="ＭＳ Ｐゴシック"/>
              <a:cs typeface="+mn-cs"/>
            </a:rPr>
            <a:t>H28</a:t>
          </a:r>
          <a:r>
            <a:rPr kumimoji="1" lang="ja-JP" altLang="ja-JP" sz="1050">
              <a:solidFill>
                <a:schemeClr val="dk1"/>
              </a:solidFill>
              <a:latin typeface="ＭＳ Ｐゴシック"/>
              <a:ea typeface="ＭＳ Ｐゴシック"/>
              <a:cs typeface="+mn-cs"/>
            </a:rPr>
            <a:t>～</a:t>
          </a:r>
          <a:r>
            <a:rPr kumimoji="1" lang="en-US" altLang="ja-JP" sz="1050">
              <a:solidFill>
                <a:schemeClr val="dk1"/>
              </a:solidFill>
              <a:latin typeface="ＭＳ Ｐゴシック"/>
              <a:ea typeface="ＭＳ Ｐゴシック"/>
              <a:cs typeface="+mn-cs"/>
            </a:rPr>
            <a:t>H30</a:t>
          </a:r>
          <a:r>
            <a:rPr kumimoji="1" lang="ja-JP" altLang="ja-JP" sz="1050">
              <a:solidFill>
                <a:schemeClr val="dk1"/>
              </a:solidFill>
              <a:latin typeface="ＭＳ Ｐゴシック"/>
              <a:ea typeface="ＭＳ Ｐゴシック"/>
              <a:cs typeface="+mn-cs"/>
            </a:rPr>
            <a:t>）ともに、前年度を若干下回った</a:t>
          </a:r>
          <a:r>
            <a:rPr kumimoji="1" lang="ja-JP" altLang="en-US" sz="1050">
              <a:solidFill>
                <a:schemeClr val="dk1"/>
              </a:solidFill>
              <a:latin typeface="ＭＳ Ｐゴシック"/>
              <a:ea typeface="ＭＳ Ｐゴシック"/>
              <a:cs typeface="+mn-cs"/>
            </a:rPr>
            <a:t>ものの</a:t>
          </a:r>
          <a:r>
            <a:rPr kumimoji="1" lang="ja-JP" altLang="ja-JP" sz="1050">
              <a:solidFill>
                <a:schemeClr val="dk1"/>
              </a:solidFill>
              <a:latin typeface="ＭＳ Ｐゴシック"/>
              <a:ea typeface="ＭＳ Ｐゴシック"/>
              <a:cs typeface="+mn-cs"/>
            </a:rPr>
            <a:t>、類似団体平均は上回った。今後も行政の効率化に努めるとともに、企業誘致、移住・定住</a:t>
          </a:r>
          <a:r>
            <a:rPr kumimoji="1" lang="ja-JP" altLang="en-US" sz="1050">
              <a:solidFill>
                <a:schemeClr val="dk1"/>
              </a:solidFill>
              <a:latin typeface="ＭＳ Ｐゴシック"/>
              <a:ea typeface="ＭＳ Ｐゴシック"/>
              <a:cs typeface="+mn-cs"/>
            </a:rPr>
            <a:t>の促進</a:t>
          </a:r>
          <a:r>
            <a:rPr kumimoji="1" lang="ja-JP" altLang="ja-JP" sz="1050">
              <a:solidFill>
                <a:schemeClr val="dk1"/>
              </a:solidFill>
              <a:latin typeface="ＭＳ Ｐゴシック"/>
              <a:ea typeface="ＭＳ Ｐゴシック"/>
              <a:cs typeface="+mn-cs"/>
            </a:rPr>
            <a:t>及び人口減少・少子化対策を推進し、自主財源の確保に努める。</a:t>
          </a:r>
          <a:endParaRPr lang="ja-JP" altLang="ja-JP" sz="1050">
            <a:solidFill>
              <a:schemeClr val="dk1"/>
            </a:solidFill>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247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52475" y="779018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2475" y="738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2475" y="698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2475" y="658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2475" y="618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247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247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879975"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5905"/>
    <xdr:sp macro="" textlink="">
      <xdr:nvSpPr>
        <xdr:cNvPr id="65" name="財政力最小値テキスト"/>
        <xdr:cNvSpPr txBox="1"/>
      </xdr:nvSpPr>
      <xdr:spPr>
        <a:xfrm>
          <a:off x="4965700" y="77012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791075" y="77292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9080"/>
    <xdr:sp macro="" textlink="">
      <xdr:nvSpPr>
        <xdr:cNvPr id="67" name="財政力最大値テキスト"/>
        <xdr:cNvSpPr txBox="1"/>
      </xdr:nvSpPr>
      <xdr:spPr>
        <a:xfrm>
          <a:off x="49657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791075" y="61201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137795</xdr:rowOff>
    </xdr:from>
    <xdr:to xmlns:xdr="http://schemas.openxmlformats.org/drawingml/2006/spreadsheetDrawing">
      <xdr:col>23</xdr:col>
      <xdr:colOff>133350</xdr:colOff>
      <xdr:row>39</xdr:row>
      <xdr:rowOff>157480</xdr:rowOff>
    </xdr:to>
    <xdr:cxnSp macro="">
      <xdr:nvCxnSpPr>
        <xdr:cNvPr id="69" name="直線コネクタ 68"/>
        <xdr:cNvCxnSpPr/>
      </xdr:nvCxnSpPr>
      <xdr:spPr>
        <a:xfrm>
          <a:off x="4054475" y="6824345"/>
          <a:ext cx="8255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88265</xdr:rowOff>
    </xdr:from>
    <xdr:ext cx="762000" cy="255905"/>
    <xdr:sp macro="" textlink="">
      <xdr:nvSpPr>
        <xdr:cNvPr id="70" name="財政力平均値テキスト"/>
        <xdr:cNvSpPr txBox="1"/>
      </xdr:nvSpPr>
      <xdr:spPr>
        <a:xfrm>
          <a:off x="4965700" y="69462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71" name="フローチャート: 判断 70"/>
        <xdr:cNvSpPr/>
      </xdr:nvSpPr>
      <xdr:spPr>
        <a:xfrm>
          <a:off x="4829175"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137795</xdr:rowOff>
    </xdr:from>
    <xdr:to xmlns:xdr="http://schemas.openxmlformats.org/drawingml/2006/spreadsheetDrawing">
      <xdr:col>19</xdr:col>
      <xdr:colOff>133350</xdr:colOff>
      <xdr:row>39</xdr:row>
      <xdr:rowOff>137795</xdr:rowOff>
    </xdr:to>
    <xdr:cxnSp macro="">
      <xdr:nvCxnSpPr>
        <xdr:cNvPr id="72" name="直線コネクタ 71"/>
        <xdr:cNvCxnSpPr/>
      </xdr:nvCxnSpPr>
      <xdr:spPr>
        <a:xfrm>
          <a:off x="3178175" y="682434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03675"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31115</xdr:rowOff>
    </xdr:from>
    <xdr:ext cx="736600" cy="255905"/>
    <xdr:sp macro="" textlink="">
      <xdr:nvSpPr>
        <xdr:cNvPr id="74" name="テキスト ボックス 73"/>
        <xdr:cNvSpPr txBox="1"/>
      </xdr:nvSpPr>
      <xdr:spPr>
        <a:xfrm>
          <a:off x="3679825" y="70605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117475</xdr:rowOff>
    </xdr:from>
    <xdr:to xmlns:xdr="http://schemas.openxmlformats.org/drawingml/2006/spreadsheetDrawing">
      <xdr:col>15</xdr:col>
      <xdr:colOff>82550</xdr:colOff>
      <xdr:row>39</xdr:row>
      <xdr:rowOff>137795</xdr:rowOff>
    </xdr:to>
    <xdr:cxnSp macro="">
      <xdr:nvCxnSpPr>
        <xdr:cNvPr id="75" name="直線コネクタ 74"/>
        <xdr:cNvCxnSpPr/>
      </xdr:nvCxnSpPr>
      <xdr:spPr>
        <a:xfrm>
          <a:off x="2301875" y="6804025"/>
          <a:ext cx="876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27375"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52070</xdr:rowOff>
    </xdr:from>
    <xdr:ext cx="760095" cy="255905"/>
    <xdr:sp macro="" textlink="">
      <xdr:nvSpPr>
        <xdr:cNvPr id="77" name="テキスト ボックス 76"/>
        <xdr:cNvSpPr txBox="1"/>
      </xdr:nvSpPr>
      <xdr:spPr>
        <a:xfrm>
          <a:off x="2803525" y="708152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117475</xdr:rowOff>
    </xdr:from>
    <xdr:to xmlns:xdr="http://schemas.openxmlformats.org/drawingml/2006/spreadsheetDrawing">
      <xdr:col>11</xdr:col>
      <xdr:colOff>31750</xdr:colOff>
      <xdr:row>39</xdr:row>
      <xdr:rowOff>157480</xdr:rowOff>
    </xdr:to>
    <xdr:cxnSp macro="">
      <xdr:nvCxnSpPr>
        <xdr:cNvPr id="78" name="直線コネクタ 77"/>
        <xdr:cNvCxnSpPr/>
      </xdr:nvCxnSpPr>
      <xdr:spPr>
        <a:xfrm flipV="1">
          <a:off x="1428750" y="6804025"/>
          <a:ext cx="8731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5080</xdr:rowOff>
    </xdr:from>
    <xdr:to xmlns:xdr="http://schemas.openxmlformats.org/drawingml/2006/spreadsheetDrawing">
      <xdr:col>11</xdr:col>
      <xdr:colOff>82550</xdr:colOff>
      <xdr:row>41</xdr:row>
      <xdr:rowOff>106680</xdr:rowOff>
    </xdr:to>
    <xdr:sp macro="" textlink="">
      <xdr:nvSpPr>
        <xdr:cNvPr id="79" name="フローチャート: 判断 78"/>
        <xdr:cNvSpPr/>
      </xdr:nvSpPr>
      <xdr:spPr>
        <a:xfrm>
          <a:off x="2254250" y="70345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91440</xdr:rowOff>
    </xdr:from>
    <xdr:ext cx="760095" cy="259080"/>
    <xdr:sp macro="" textlink="">
      <xdr:nvSpPr>
        <xdr:cNvPr id="80" name="テキスト ボックス 79"/>
        <xdr:cNvSpPr txBox="1"/>
      </xdr:nvSpPr>
      <xdr:spPr>
        <a:xfrm>
          <a:off x="1927225" y="7120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147320</xdr:rowOff>
    </xdr:from>
    <xdr:to xmlns:xdr="http://schemas.openxmlformats.org/drawingml/2006/spreadsheetDrawing">
      <xdr:col>7</xdr:col>
      <xdr:colOff>31750</xdr:colOff>
      <xdr:row>40</xdr:row>
      <xdr:rowOff>77470</xdr:rowOff>
    </xdr:to>
    <xdr:sp macro="" textlink="">
      <xdr:nvSpPr>
        <xdr:cNvPr id="81" name="フローチャート: 判断 80"/>
        <xdr:cNvSpPr/>
      </xdr:nvSpPr>
      <xdr:spPr>
        <a:xfrm>
          <a:off x="1377950" y="68338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62230</xdr:rowOff>
    </xdr:from>
    <xdr:ext cx="760095" cy="259080"/>
    <xdr:sp macro="" textlink="">
      <xdr:nvSpPr>
        <xdr:cNvPr id="82" name="テキスト ボックス 81"/>
        <xdr:cNvSpPr txBox="1"/>
      </xdr:nvSpPr>
      <xdr:spPr>
        <a:xfrm>
          <a:off x="1050925" y="69202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6672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417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29654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0891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160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106680</xdr:rowOff>
    </xdr:from>
    <xdr:to xmlns:xdr="http://schemas.openxmlformats.org/drawingml/2006/spreadsheetDrawing">
      <xdr:col>23</xdr:col>
      <xdr:colOff>184150</xdr:colOff>
      <xdr:row>40</xdr:row>
      <xdr:rowOff>36830</xdr:rowOff>
    </xdr:to>
    <xdr:sp macro="" textlink="">
      <xdr:nvSpPr>
        <xdr:cNvPr id="88" name="楕円 87"/>
        <xdr:cNvSpPr/>
      </xdr:nvSpPr>
      <xdr:spPr>
        <a:xfrm>
          <a:off x="4829175"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123190</xdr:rowOff>
    </xdr:from>
    <xdr:ext cx="762000" cy="255905"/>
    <xdr:sp macro="" textlink="">
      <xdr:nvSpPr>
        <xdr:cNvPr id="89" name="財政力該当値テキスト"/>
        <xdr:cNvSpPr txBox="1"/>
      </xdr:nvSpPr>
      <xdr:spPr>
        <a:xfrm>
          <a:off x="4965700" y="66382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86995</xdr:rowOff>
    </xdr:from>
    <xdr:to xmlns:xdr="http://schemas.openxmlformats.org/drawingml/2006/spreadsheetDrawing">
      <xdr:col>19</xdr:col>
      <xdr:colOff>184150</xdr:colOff>
      <xdr:row>40</xdr:row>
      <xdr:rowOff>17780</xdr:rowOff>
    </xdr:to>
    <xdr:sp macro="" textlink="">
      <xdr:nvSpPr>
        <xdr:cNvPr id="90" name="楕円 89"/>
        <xdr:cNvSpPr/>
      </xdr:nvSpPr>
      <xdr:spPr>
        <a:xfrm>
          <a:off x="4003675"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27305</xdr:rowOff>
    </xdr:from>
    <xdr:ext cx="736600" cy="259080"/>
    <xdr:sp macro="" textlink="">
      <xdr:nvSpPr>
        <xdr:cNvPr id="91" name="テキスト ボックス 90"/>
        <xdr:cNvSpPr txBox="1"/>
      </xdr:nvSpPr>
      <xdr:spPr>
        <a:xfrm>
          <a:off x="3679825"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86995</xdr:rowOff>
    </xdr:from>
    <xdr:to xmlns:xdr="http://schemas.openxmlformats.org/drawingml/2006/spreadsheetDrawing">
      <xdr:col>15</xdr:col>
      <xdr:colOff>133350</xdr:colOff>
      <xdr:row>40</xdr:row>
      <xdr:rowOff>17780</xdr:rowOff>
    </xdr:to>
    <xdr:sp macro="" textlink="">
      <xdr:nvSpPr>
        <xdr:cNvPr id="92" name="楕円 91"/>
        <xdr:cNvSpPr/>
      </xdr:nvSpPr>
      <xdr:spPr>
        <a:xfrm>
          <a:off x="3127375"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27305</xdr:rowOff>
    </xdr:from>
    <xdr:ext cx="760095" cy="259080"/>
    <xdr:sp macro="" textlink="">
      <xdr:nvSpPr>
        <xdr:cNvPr id="93" name="テキスト ボックス 92"/>
        <xdr:cNvSpPr txBox="1"/>
      </xdr:nvSpPr>
      <xdr:spPr>
        <a:xfrm>
          <a:off x="2803525" y="65424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66675</xdr:rowOff>
    </xdr:from>
    <xdr:to xmlns:xdr="http://schemas.openxmlformats.org/drawingml/2006/spreadsheetDrawing">
      <xdr:col>11</xdr:col>
      <xdr:colOff>82550</xdr:colOff>
      <xdr:row>39</xdr:row>
      <xdr:rowOff>168275</xdr:rowOff>
    </xdr:to>
    <xdr:sp macro="" textlink="">
      <xdr:nvSpPr>
        <xdr:cNvPr id="94" name="楕円 93"/>
        <xdr:cNvSpPr/>
      </xdr:nvSpPr>
      <xdr:spPr>
        <a:xfrm>
          <a:off x="2254250" y="67532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6985</xdr:rowOff>
    </xdr:from>
    <xdr:ext cx="760095" cy="255905"/>
    <xdr:sp macro="" textlink="">
      <xdr:nvSpPr>
        <xdr:cNvPr id="95" name="テキスト ボックス 94"/>
        <xdr:cNvSpPr txBox="1"/>
      </xdr:nvSpPr>
      <xdr:spPr>
        <a:xfrm>
          <a:off x="1927225" y="652208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106680</xdr:rowOff>
    </xdr:from>
    <xdr:to xmlns:xdr="http://schemas.openxmlformats.org/drawingml/2006/spreadsheetDrawing">
      <xdr:col>7</xdr:col>
      <xdr:colOff>31750</xdr:colOff>
      <xdr:row>40</xdr:row>
      <xdr:rowOff>36830</xdr:rowOff>
    </xdr:to>
    <xdr:sp macro="" textlink="">
      <xdr:nvSpPr>
        <xdr:cNvPr id="96" name="楕円 95"/>
        <xdr:cNvSpPr/>
      </xdr:nvSpPr>
      <xdr:spPr>
        <a:xfrm>
          <a:off x="1377950" y="67932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46990</xdr:rowOff>
    </xdr:from>
    <xdr:ext cx="760095" cy="259080"/>
    <xdr:sp macro="" textlink="">
      <xdr:nvSpPr>
        <xdr:cNvPr id="97" name="テキスト ボックス 96"/>
        <xdr:cNvSpPr txBox="1"/>
      </xdr:nvSpPr>
      <xdr:spPr>
        <a:xfrm>
          <a:off x="1050925" y="6562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247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9" name="テキスト ボックス 98"/>
        <xdr:cNvSpPr txBox="1"/>
      </xdr:nvSpPr>
      <xdr:spPr>
        <a:xfrm>
          <a:off x="16681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0" name="テキスト ボックス 99"/>
        <xdr:cNvSpPr txBox="1"/>
      </xdr:nvSpPr>
      <xdr:spPr>
        <a:xfrm>
          <a:off x="321183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16600" y="908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16600" y="927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422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422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88047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88047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247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4360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4360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067425" y="990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latin typeface="ＭＳ Ｐゴシック"/>
              <a:ea typeface="ＭＳ Ｐゴシック"/>
              <a:cs typeface="+mn-cs"/>
            </a:rPr>
            <a:t>　歳入は、市税の</a:t>
          </a:r>
          <a:r>
            <a:rPr kumimoji="1" lang="ja-JP" altLang="en-US" sz="1050">
              <a:solidFill>
                <a:schemeClr val="dk1"/>
              </a:solidFill>
              <a:latin typeface="ＭＳ Ｐゴシック"/>
              <a:ea typeface="ＭＳ Ｐゴシック"/>
              <a:cs typeface="+mn-cs"/>
            </a:rPr>
            <a:t>増収</a:t>
          </a:r>
          <a:r>
            <a:rPr kumimoji="1" lang="ja-JP" altLang="ja-JP" sz="1050">
              <a:solidFill>
                <a:schemeClr val="dk1"/>
              </a:solidFill>
              <a:latin typeface="ＭＳ Ｐゴシック"/>
              <a:ea typeface="ＭＳ Ｐゴシック"/>
              <a:cs typeface="+mn-cs"/>
            </a:rPr>
            <a:t>及び</a:t>
          </a:r>
          <a:r>
            <a:rPr kumimoji="1" lang="ja-JP" altLang="en-US" sz="1050">
              <a:solidFill>
                <a:schemeClr val="dk1"/>
              </a:solidFill>
              <a:latin typeface="ＭＳ Ｐゴシック"/>
              <a:ea typeface="ＭＳ Ｐゴシック"/>
              <a:cs typeface="+mn-cs"/>
            </a:rPr>
            <a:t>地方消費税交付金、臨時財政対策債</a:t>
          </a:r>
          <a:r>
            <a:rPr kumimoji="1" lang="ja-JP" altLang="ja-JP" sz="1050">
              <a:solidFill>
                <a:schemeClr val="dk1"/>
              </a:solidFill>
              <a:latin typeface="ＭＳ Ｐゴシック"/>
              <a:ea typeface="ＭＳ Ｐゴシック"/>
              <a:cs typeface="+mn-cs"/>
            </a:rPr>
            <a:t>の</a:t>
          </a:r>
          <a:r>
            <a:rPr kumimoji="1" lang="ja-JP" altLang="en-US" sz="1050">
              <a:solidFill>
                <a:schemeClr val="dk1"/>
              </a:solidFill>
              <a:latin typeface="ＭＳ Ｐゴシック"/>
              <a:ea typeface="ＭＳ Ｐゴシック"/>
              <a:cs typeface="+mn-cs"/>
            </a:rPr>
            <a:t>増</a:t>
          </a:r>
          <a:r>
            <a:rPr kumimoji="1" lang="ja-JP" altLang="ja-JP" sz="1050">
              <a:solidFill>
                <a:schemeClr val="dk1"/>
              </a:solidFill>
              <a:latin typeface="ＭＳ Ｐゴシック"/>
              <a:ea typeface="ＭＳ Ｐゴシック"/>
              <a:cs typeface="+mn-cs"/>
            </a:rPr>
            <a:t>により、経常一般財源等総額（分母）が前年度より</a:t>
          </a:r>
          <a:r>
            <a:rPr kumimoji="1" lang="ja-JP" altLang="en-US" sz="1050">
              <a:solidFill>
                <a:schemeClr val="dk1"/>
              </a:solidFill>
              <a:latin typeface="ＭＳ Ｐゴシック"/>
              <a:ea typeface="ＭＳ Ｐゴシック"/>
              <a:cs typeface="+mn-cs"/>
            </a:rPr>
            <a:t>増加</a:t>
          </a:r>
          <a:r>
            <a:rPr kumimoji="1" lang="ja-JP" altLang="ja-JP" sz="1050">
              <a:solidFill>
                <a:schemeClr val="dk1"/>
              </a:solidFill>
              <a:latin typeface="ＭＳ Ｐゴシック"/>
              <a:ea typeface="ＭＳ Ｐゴシック"/>
              <a:cs typeface="+mn-cs"/>
            </a:rPr>
            <a:t>した。</a:t>
          </a:r>
          <a:endParaRPr kumimoji="1" lang="en-US" altLang="ja-JP" sz="1050">
            <a:solidFill>
              <a:schemeClr val="dk1"/>
            </a:solidFill>
            <a:latin typeface="ＭＳ Ｐゴシック"/>
            <a:ea typeface="ＭＳ Ｐゴシック"/>
            <a:cs typeface="+mn-cs"/>
          </a:endParaRPr>
        </a:p>
        <a:p>
          <a:r>
            <a:rPr kumimoji="1" lang="ja-JP" altLang="ja-JP" sz="1050">
              <a:solidFill>
                <a:schemeClr val="dk1"/>
              </a:solidFill>
              <a:latin typeface="ＭＳ Ｐゴシック"/>
              <a:ea typeface="ＭＳ Ｐゴシック"/>
              <a:cs typeface="+mn-cs"/>
            </a:rPr>
            <a:t>　また、歳出は、公債費</a:t>
          </a:r>
          <a:r>
            <a:rPr kumimoji="1" lang="ja-JP" altLang="en-US" sz="1050">
              <a:solidFill>
                <a:schemeClr val="dk1"/>
              </a:solidFill>
              <a:latin typeface="ＭＳ Ｐゴシック"/>
              <a:ea typeface="ＭＳ Ｐゴシック"/>
              <a:cs typeface="+mn-cs"/>
            </a:rPr>
            <a:t>が</a:t>
          </a:r>
          <a:r>
            <a:rPr kumimoji="1" lang="ja-JP" altLang="ja-JP" sz="1050">
              <a:solidFill>
                <a:schemeClr val="dk1"/>
              </a:solidFill>
              <a:latin typeface="ＭＳ Ｐゴシック"/>
              <a:ea typeface="ＭＳ Ｐゴシック"/>
              <a:cs typeface="+mn-cs"/>
            </a:rPr>
            <a:t>過去の高利率の市債の償還が進んだことから</a:t>
          </a:r>
          <a:r>
            <a:rPr kumimoji="1" lang="ja-JP" altLang="en-US" sz="1050">
              <a:solidFill>
                <a:schemeClr val="dk1"/>
              </a:solidFill>
              <a:latin typeface="ＭＳ Ｐゴシック"/>
              <a:ea typeface="ＭＳ Ｐゴシック"/>
              <a:cs typeface="+mn-cs"/>
            </a:rPr>
            <a:t>減少した。</a:t>
          </a:r>
          <a:r>
            <a:rPr kumimoji="1" lang="ja-JP" altLang="ja-JP" sz="1050">
              <a:solidFill>
                <a:schemeClr val="dk1"/>
              </a:solidFill>
              <a:latin typeface="ＭＳ Ｐゴシック"/>
              <a:ea typeface="ＭＳ Ｐゴシック"/>
              <a:cs typeface="+mn-cs"/>
            </a:rPr>
            <a:t>一方で</a:t>
          </a:r>
          <a:r>
            <a:rPr kumimoji="1" lang="ja-JP" altLang="ja-JP" sz="1050" baseline="0">
              <a:solidFill>
                <a:schemeClr val="dk1"/>
              </a:solidFill>
              <a:latin typeface="ＭＳ Ｐゴシック"/>
              <a:ea typeface="ＭＳ Ｐゴシック"/>
              <a:cs typeface="+mn-cs"/>
            </a:rPr>
            <a:t>職員の採用増及び人事院勧告に伴う給与改定など</a:t>
          </a:r>
          <a:r>
            <a:rPr kumimoji="1" lang="ja-JP" altLang="ja-JP" sz="1050">
              <a:solidFill>
                <a:schemeClr val="dk1"/>
              </a:solidFill>
              <a:latin typeface="ＭＳ Ｐゴシック"/>
              <a:ea typeface="ＭＳ Ｐゴシック"/>
              <a:cs typeface="+mn-cs"/>
            </a:rPr>
            <a:t>により人件費が</a:t>
          </a:r>
          <a:r>
            <a:rPr kumimoji="1" lang="ja-JP" altLang="en-US" sz="1050">
              <a:solidFill>
                <a:schemeClr val="dk1"/>
              </a:solidFill>
              <a:latin typeface="ＭＳ Ｐゴシック"/>
              <a:ea typeface="ＭＳ Ｐゴシック"/>
              <a:cs typeface="+mn-cs"/>
            </a:rPr>
            <a:t>増加した。また、</a:t>
          </a:r>
          <a:r>
            <a:rPr kumimoji="1" lang="ja-JP" altLang="ja-JP" sz="1050">
              <a:solidFill>
                <a:schemeClr val="dk1"/>
              </a:solidFill>
              <a:latin typeface="ＭＳ Ｐゴシック"/>
              <a:ea typeface="ＭＳ Ｐゴシック"/>
              <a:cs typeface="+mn-cs"/>
            </a:rPr>
            <a:t>分流式下水道に係る繰出金算定方法の見直しに伴い、補助費として計上される公共下水道事業会計への基準内繰出金の</a:t>
          </a:r>
          <a:r>
            <a:rPr kumimoji="1" lang="ja-JP" altLang="en-US" sz="1050">
              <a:solidFill>
                <a:schemeClr val="dk1"/>
              </a:solidFill>
              <a:latin typeface="ＭＳ Ｐゴシック"/>
              <a:ea typeface="ＭＳ Ｐゴシック"/>
              <a:cs typeface="+mn-cs"/>
            </a:rPr>
            <a:t>増などにより</a:t>
          </a:r>
          <a:r>
            <a:rPr kumimoji="1" lang="ja-JP" altLang="ja-JP" sz="1050">
              <a:solidFill>
                <a:schemeClr val="dk1"/>
              </a:solidFill>
              <a:latin typeface="ＭＳ Ｐゴシック"/>
              <a:ea typeface="ＭＳ Ｐゴシック"/>
              <a:cs typeface="+mn-cs"/>
            </a:rPr>
            <a:t>経常経費充当一般財源（分子）も前年度より</a:t>
          </a:r>
          <a:r>
            <a:rPr kumimoji="1" lang="ja-JP" altLang="en-US" sz="1050">
              <a:solidFill>
                <a:schemeClr val="dk1"/>
              </a:solidFill>
              <a:latin typeface="ＭＳ Ｐゴシック"/>
              <a:ea typeface="ＭＳ Ｐゴシック"/>
              <a:cs typeface="+mn-cs"/>
            </a:rPr>
            <a:t>増加</a:t>
          </a:r>
          <a:r>
            <a:rPr kumimoji="1" lang="ja-JP" altLang="ja-JP" sz="1050">
              <a:solidFill>
                <a:schemeClr val="dk1"/>
              </a:solidFill>
              <a:latin typeface="ＭＳ Ｐゴシック"/>
              <a:ea typeface="ＭＳ Ｐゴシック"/>
              <a:cs typeface="+mn-cs"/>
            </a:rPr>
            <a:t>した。</a:t>
          </a:r>
          <a:endParaRPr kumimoji="1" lang="en-US" altLang="ja-JP" sz="1050">
            <a:solidFill>
              <a:schemeClr val="dk1"/>
            </a:solidFill>
            <a:latin typeface="ＭＳ Ｐゴシック"/>
            <a:ea typeface="ＭＳ Ｐゴシック"/>
            <a:cs typeface="+mn-cs"/>
          </a:endParaRPr>
        </a:p>
        <a:p>
          <a:r>
            <a:rPr kumimoji="1" lang="ja-JP" altLang="ja-JP" sz="1050">
              <a:solidFill>
                <a:schemeClr val="dk1"/>
              </a:solidFill>
              <a:latin typeface="ＭＳ Ｐゴシック"/>
              <a:ea typeface="ＭＳ Ｐゴシック"/>
              <a:cs typeface="+mn-cs"/>
            </a:rPr>
            <a:t>　その結果、経常経費充当一般財源の</a:t>
          </a:r>
          <a:r>
            <a:rPr kumimoji="1" lang="ja-JP" altLang="en-US" sz="1050">
              <a:solidFill>
                <a:schemeClr val="dk1"/>
              </a:solidFill>
              <a:latin typeface="ＭＳ Ｐゴシック"/>
              <a:ea typeface="ＭＳ Ｐゴシック"/>
              <a:cs typeface="+mn-cs"/>
            </a:rPr>
            <a:t>増加</a:t>
          </a:r>
          <a:r>
            <a:rPr kumimoji="1" lang="ja-JP" altLang="ja-JP" sz="1050">
              <a:solidFill>
                <a:schemeClr val="dk1"/>
              </a:solidFill>
              <a:latin typeface="ＭＳ Ｐゴシック"/>
              <a:ea typeface="ＭＳ Ｐゴシック"/>
              <a:cs typeface="+mn-cs"/>
            </a:rPr>
            <a:t>幅が大きかったことから前年度より経常収支比率が</a:t>
          </a:r>
          <a:r>
            <a:rPr kumimoji="1" lang="ja-JP" altLang="en-US" sz="1050">
              <a:solidFill>
                <a:schemeClr val="dk1"/>
              </a:solidFill>
              <a:latin typeface="ＭＳ Ｐゴシック"/>
              <a:ea typeface="ＭＳ Ｐゴシック"/>
              <a:cs typeface="+mn-cs"/>
            </a:rPr>
            <a:t>悪化</a:t>
          </a:r>
          <a:r>
            <a:rPr kumimoji="1" lang="ja-JP" altLang="ja-JP" sz="1050">
              <a:solidFill>
                <a:schemeClr val="dk1"/>
              </a:solidFill>
              <a:latin typeface="ＭＳ Ｐゴシック"/>
              <a:ea typeface="ＭＳ Ｐゴシック"/>
              <a:cs typeface="+mn-cs"/>
            </a:rPr>
            <a:t>した。類似団体平均よりも高い比率となっており、引き続き業務の効率化及び事業の選択と集中等により財政構造の改善を図っていく必要がある。</a:t>
          </a:r>
          <a:endParaRPr lang="ja-JP" altLang="ja-JP" sz="105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54</xdr:row>
      <xdr:rowOff>139700</xdr:rowOff>
    </xdr:from>
    <xdr:ext cx="296545" cy="225425"/>
    <xdr:sp macro="" textlink="">
      <xdr:nvSpPr>
        <xdr:cNvPr id="111" name="テキスト ボックス 110"/>
        <xdr:cNvSpPr txBox="1"/>
      </xdr:nvSpPr>
      <xdr:spPr>
        <a:xfrm>
          <a:off x="714375" y="939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247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52475" y="115189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52475" y="110363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52475" y="105537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52475" y="100711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905"/>
    <xdr:sp macro="" textlink="">
      <xdr:nvSpPr>
        <xdr:cNvPr id="121" name="テキスト ボックス 120"/>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5247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5247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37465</xdr:rowOff>
    </xdr:from>
    <xdr:to xmlns:xdr="http://schemas.openxmlformats.org/drawingml/2006/spreadsheetDrawing">
      <xdr:col>23</xdr:col>
      <xdr:colOff>133350</xdr:colOff>
      <xdr:row>66</xdr:row>
      <xdr:rowOff>5080</xdr:rowOff>
    </xdr:to>
    <xdr:cxnSp macro="">
      <xdr:nvCxnSpPr>
        <xdr:cNvPr id="125" name="直線コネクタ 124"/>
        <xdr:cNvCxnSpPr/>
      </xdr:nvCxnSpPr>
      <xdr:spPr>
        <a:xfrm flipV="1">
          <a:off x="4879975" y="10153015"/>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148590</xdr:rowOff>
    </xdr:from>
    <xdr:ext cx="762000" cy="259080"/>
    <xdr:sp macro="" textlink="">
      <xdr:nvSpPr>
        <xdr:cNvPr id="126" name="財政構造の弾力性最小値テキスト"/>
        <xdr:cNvSpPr txBox="1"/>
      </xdr:nvSpPr>
      <xdr:spPr>
        <a:xfrm>
          <a:off x="49657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5080</xdr:rowOff>
    </xdr:from>
    <xdr:to xmlns:xdr="http://schemas.openxmlformats.org/drawingml/2006/spreadsheetDrawing">
      <xdr:col>24</xdr:col>
      <xdr:colOff>12700</xdr:colOff>
      <xdr:row>66</xdr:row>
      <xdr:rowOff>5080</xdr:rowOff>
    </xdr:to>
    <xdr:cxnSp macro="">
      <xdr:nvCxnSpPr>
        <xdr:cNvPr id="127" name="直線コネクタ 126"/>
        <xdr:cNvCxnSpPr/>
      </xdr:nvCxnSpPr>
      <xdr:spPr>
        <a:xfrm>
          <a:off x="4791075" y="113207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123825</xdr:rowOff>
    </xdr:from>
    <xdr:ext cx="762000" cy="255905"/>
    <xdr:sp macro="" textlink="">
      <xdr:nvSpPr>
        <xdr:cNvPr id="128" name="財政構造の弾力性最大値テキスト"/>
        <xdr:cNvSpPr txBox="1"/>
      </xdr:nvSpPr>
      <xdr:spPr>
        <a:xfrm>
          <a:off x="4965700" y="9896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37465</xdr:rowOff>
    </xdr:from>
    <xdr:to xmlns:xdr="http://schemas.openxmlformats.org/drawingml/2006/spreadsheetDrawing">
      <xdr:col>24</xdr:col>
      <xdr:colOff>12700</xdr:colOff>
      <xdr:row>59</xdr:row>
      <xdr:rowOff>37465</xdr:rowOff>
    </xdr:to>
    <xdr:cxnSp macro="">
      <xdr:nvCxnSpPr>
        <xdr:cNvPr id="129" name="直線コネクタ 128"/>
        <xdr:cNvCxnSpPr/>
      </xdr:nvCxnSpPr>
      <xdr:spPr>
        <a:xfrm>
          <a:off x="4791075" y="101530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44450</xdr:rowOff>
    </xdr:from>
    <xdr:to xmlns:xdr="http://schemas.openxmlformats.org/drawingml/2006/spreadsheetDrawing">
      <xdr:col>23</xdr:col>
      <xdr:colOff>133350</xdr:colOff>
      <xdr:row>62</xdr:row>
      <xdr:rowOff>53975</xdr:rowOff>
    </xdr:to>
    <xdr:cxnSp macro="">
      <xdr:nvCxnSpPr>
        <xdr:cNvPr id="130" name="直線コネクタ 129"/>
        <xdr:cNvCxnSpPr/>
      </xdr:nvCxnSpPr>
      <xdr:spPr>
        <a:xfrm>
          <a:off x="4054475" y="10674350"/>
          <a:ext cx="8255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143510</xdr:rowOff>
    </xdr:from>
    <xdr:ext cx="762000" cy="255905"/>
    <xdr:sp macro="" textlink="">
      <xdr:nvSpPr>
        <xdr:cNvPr id="131" name="財政構造の弾力性平均値テキスト"/>
        <xdr:cNvSpPr txBox="1"/>
      </xdr:nvSpPr>
      <xdr:spPr>
        <a:xfrm>
          <a:off x="4965700" y="104305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126365</xdr:rowOff>
    </xdr:from>
    <xdr:to xmlns:xdr="http://schemas.openxmlformats.org/drawingml/2006/spreadsheetDrawing">
      <xdr:col>23</xdr:col>
      <xdr:colOff>184150</xdr:colOff>
      <xdr:row>62</xdr:row>
      <xdr:rowOff>56515</xdr:rowOff>
    </xdr:to>
    <xdr:sp macro="" textlink="">
      <xdr:nvSpPr>
        <xdr:cNvPr id="132" name="フローチャート: 判断 131"/>
        <xdr:cNvSpPr/>
      </xdr:nvSpPr>
      <xdr:spPr>
        <a:xfrm>
          <a:off x="4829175"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44450</xdr:rowOff>
    </xdr:from>
    <xdr:to xmlns:xdr="http://schemas.openxmlformats.org/drawingml/2006/spreadsheetDrawing">
      <xdr:col>19</xdr:col>
      <xdr:colOff>133350</xdr:colOff>
      <xdr:row>62</xdr:row>
      <xdr:rowOff>140970</xdr:rowOff>
    </xdr:to>
    <xdr:cxnSp macro="">
      <xdr:nvCxnSpPr>
        <xdr:cNvPr id="133" name="直線コネクタ 132"/>
        <xdr:cNvCxnSpPr/>
      </xdr:nvCxnSpPr>
      <xdr:spPr>
        <a:xfrm flipV="1">
          <a:off x="3178175" y="10674350"/>
          <a:ext cx="8763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132080</xdr:rowOff>
    </xdr:from>
    <xdr:to xmlns:xdr="http://schemas.openxmlformats.org/drawingml/2006/spreadsheetDrawing">
      <xdr:col>19</xdr:col>
      <xdr:colOff>184150</xdr:colOff>
      <xdr:row>62</xdr:row>
      <xdr:rowOff>61595</xdr:rowOff>
    </xdr:to>
    <xdr:sp macro="" textlink="">
      <xdr:nvSpPr>
        <xdr:cNvPr id="134" name="フローチャート: 判断 133"/>
        <xdr:cNvSpPr/>
      </xdr:nvSpPr>
      <xdr:spPr>
        <a:xfrm>
          <a:off x="4003675"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71755</xdr:rowOff>
    </xdr:from>
    <xdr:ext cx="736600" cy="259080"/>
    <xdr:sp macro="" textlink="">
      <xdr:nvSpPr>
        <xdr:cNvPr id="135" name="テキスト ボックス 134"/>
        <xdr:cNvSpPr txBox="1"/>
      </xdr:nvSpPr>
      <xdr:spPr>
        <a:xfrm>
          <a:off x="3679825"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25400</xdr:rowOff>
    </xdr:from>
    <xdr:to xmlns:xdr="http://schemas.openxmlformats.org/drawingml/2006/spreadsheetDrawing">
      <xdr:col>15</xdr:col>
      <xdr:colOff>82550</xdr:colOff>
      <xdr:row>62</xdr:row>
      <xdr:rowOff>140970</xdr:rowOff>
    </xdr:to>
    <xdr:cxnSp macro="">
      <xdr:nvCxnSpPr>
        <xdr:cNvPr id="136" name="直線コネクタ 135"/>
        <xdr:cNvCxnSpPr/>
      </xdr:nvCxnSpPr>
      <xdr:spPr>
        <a:xfrm>
          <a:off x="2301875" y="10655300"/>
          <a:ext cx="8763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87630</xdr:rowOff>
    </xdr:from>
    <xdr:to xmlns:xdr="http://schemas.openxmlformats.org/drawingml/2006/spreadsheetDrawing">
      <xdr:col>15</xdr:col>
      <xdr:colOff>133350</xdr:colOff>
      <xdr:row>62</xdr:row>
      <xdr:rowOff>17780</xdr:rowOff>
    </xdr:to>
    <xdr:sp macro="" textlink="">
      <xdr:nvSpPr>
        <xdr:cNvPr id="137" name="フローチャート: 判断 136"/>
        <xdr:cNvSpPr/>
      </xdr:nvSpPr>
      <xdr:spPr>
        <a:xfrm>
          <a:off x="3127375"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27940</xdr:rowOff>
    </xdr:from>
    <xdr:ext cx="760095" cy="259080"/>
    <xdr:sp macro="" textlink="">
      <xdr:nvSpPr>
        <xdr:cNvPr id="138" name="テキスト ボックス 137"/>
        <xdr:cNvSpPr txBox="1"/>
      </xdr:nvSpPr>
      <xdr:spPr>
        <a:xfrm>
          <a:off x="2803525" y="10314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124460</xdr:rowOff>
    </xdr:from>
    <xdr:to xmlns:xdr="http://schemas.openxmlformats.org/drawingml/2006/spreadsheetDrawing">
      <xdr:col>11</xdr:col>
      <xdr:colOff>31750</xdr:colOff>
      <xdr:row>62</xdr:row>
      <xdr:rowOff>25400</xdr:rowOff>
    </xdr:to>
    <xdr:cxnSp macro="">
      <xdr:nvCxnSpPr>
        <xdr:cNvPr id="139" name="直線コネクタ 138"/>
        <xdr:cNvCxnSpPr/>
      </xdr:nvCxnSpPr>
      <xdr:spPr>
        <a:xfrm>
          <a:off x="1428750" y="10582910"/>
          <a:ext cx="8731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133985</xdr:rowOff>
    </xdr:from>
    <xdr:to xmlns:xdr="http://schemas.openxmlformats.org/drawingml/2006/spreadsheetDrawing">
      <xdr:col>11</xdr:col>
      <xdr:colOff>82550</xdr:colOff>
      <xdr:row>61</xdr:row>
      <xdr:rowOff>64135</xdr:rowOff>
    </xdr:to>
    <xdr:sp macro="" textlink="">
      <xdr:nvSpPr>
        <xdr:cNvPr id="140" name="フローチャート: 判断 139"/>
        <xdr:cNvSpPr/>
      </xdr:nvSpPr>
      <xdr:spPr>
        <a:xfrm>
          <a:off x="2254250" y="104209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74930</xdr:rowOff>
    </xdr:from>
    <xdr:ext cx="760095" cy="255905"/>
    <xdr:sp macro="" textlink="">
      <xdr:nvSpPr>
        <xdr:cNvPr id="141" name="テキスト ボックス 140"/>
        <xdr:cNvSpPr txBox="1"/>
      </xdr:nvSpPr>
      <xdr:spPr>
        <a:xfrm>
          <a:off x="1927225" y="1019048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68580</xdr:rowOff>
    </xdr:from>
    <xdr:to xmlns:xdr="http://schemas.openxmlformats.org/drawingml/2006/spreadsheetDrawing">
      <xdr:col>7</xdr:col>
      <xdr:colOff>31750</xdr:colOff>
      <xdr:row>61</xdr:row>
      <xdr:rowOff>170180</xdr:rowOff>
    </xdr:to>
    <xdr:sp macro="" textlink="">
      <xdr:nvSpPr>
        <xdr:cNvPr id="142" name="フローチャート: 判断 141"/>
        <xdr:cNvSpPr/>
      </xdr:nvSpPr>
      <xdr:spPr>
        <a:xfrm>
          <a:off x="1377950" y="105270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8890</xdr:rowOff>
    </xdr:from>
    <xdr:ext cx="760095" cy="255905"/>
    <xdr:sp macro="" textlink="">
      <xdr:nvSpPr>
        <xdr:cNvPr id="143" name="テキスト ボックス 142"/>
        <xdr:cNvSpPr txBox="1"/>
      </xdr:nvSpPr>
      <xdr:spPr>
        <a:xfrm>
          <a:off x="1050925" y="1029589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4" name="テキスト ボックス 143"/>
        <xdr:cNvSpPr txBox="1"/>
      </xdr:nvSpPr>
      <xdr:spPr>
        <a:xfrm>
          <a:off x="466725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5" name="テキスト ボックス 144"/>
        <xdr:cNvSpPr txBox="1"/>
      </xdr:nvSpPr>
      <xdr:spPr>
        <a:xfrm>
          <a:off x="384175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6" name="テキスト ボックス 145"/>
        <xdr:cNvSpPr txBox="1"/>
      </xdr:nvSpPr>
      <xdr:spPr>
        <a:xfrm>
          <a:off x="296545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7" name="テキスト ボックス 146"/>
        <xdr:cNvSpPr txBox="1"/>
      </xdr:nvSpPr>
      <xdr:spPr>
        <a:xfrm>
          <a:off x="208915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48" name="テキスト ボックス 147"/>
        <xdr:cNvSpPr txBox="1"/>
      </xdr:nvSpPr>
      <xdr:spPr>
        <a:xfrm>
          <a:off x="1216025"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3175</xdr:rowOff>
    </xdr:from>
    <xdr:to xmlns:xdr="http://schemas.openxmlformats.org/drawingml/2006/spreadsheetDrawing">
      <xdr:col>23</xdr:col>
      <xdr:colOff>184150</xdr:colOff>
      <xdr:row>62</xdr:row>
      <xdr:rowOff>104775</xdr:rowOff>
    </xdr:to>
    <xdr:sp macro="" textlink="">
      <xdr:nvSpPr>
        <xdr:cNvPr id="149" name="楕円 148"/>
        <xdr:cNvSpPr/>
      </xdr:nvSpPr>
      <xdr:spPr>
        <a:xfrm>
          <a:off x="4829175"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146685</xdr:rowOff>
    </xdr:from>
    <xdr:ext cx="762000" cy="255905"/>
    <xdr:sp macro="" textlink="">
      <xdr:nvSpPr>
        <xdr:cNvPr id="150" name="財政構造の弾力性該当値テキスト"/>
        <xdr:cNvSpPr txBox="1"/>
      </xdr:nvSpPr>
      <xdr:spPr>
        <a:xfrm>
          <a:off x="4965700" y="106051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51" name="楕円 150"/>
        <xdr:cNvSpPr/>
      </xdr:nvSpPr>
      <xdr:spPr>
        <a:xfrm>
          <a:off x="4003675"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52" name="テキスト ボックス 151"/>
        <xdr:cNvSpPr txBox="1"/>
      </xdr:nvSpPr>
      <xdr:spPr>
        <a:xfrm>
          <a:off x="3679825"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53" name="楕円 152"/>
        <xdr:cNvSpPr/>
      </xdr:nvSpPr>
      <xdr:spPr>
        <a:xfrm>
          <a:off x="3127375"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0095" cy="259080"/>
    <xdr:sp macro="" textlink="">
      <xdr:nvSpPr>
        <xdr:cNvPr id="154" name="テキスト ボックス 153"/>
        <xdr:cNvSpPr txBox="1"/>
      </xdr:nvSpPr>
      <xdr:spPr>
        <a:xfrm>
          <a:off x="2803525" y="108064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146050</xdr:rowOff>
    </xdr:from>
    <xdr:to xmlns:xdr="http://schemas.openxmlformats.org/drawingml/2006/spreadsheetDrawing">
      <xdr:col>11</xdr:col>
      <xdr:colOff>82550</xdr:colOff>
      <xdr:row>62</xdr:row>
      <xdr:rowOff>76200</xdr:rowOff>
    </xdr:to>
    <xdr:sp macro="" textlink="">
      <xdr:nvSpPr>
        <xdr:cNvPr id="155" name="楕円 154"/>
        <xdr:cNvSpPr/>
      </xdr:nvSpPr>
      <xdr:spPr>
        <a:xfrm>
          <a:off x="2254250" y="106045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60960</xdr:rowOff>
    </xdr:from>
    <xdr:ext cx="760095" cy="259080"/>
    <xdr:sp macro="" textlink="">
      <xdr:nvSpPr>
        <xdr:cNvPr id="156" name="テキスト ボックス 155"/>
        <xdr:cNvSpPr txBox="1"/>
      </xdr:nvSpPr>
      <xdr:spPr>
        <a:xfrm>
          <a:off x="1927225" y="10690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73660</xdr:rowOff>
    </xdr:from>
    <xdr:to xmlns:xdr="http://schemas.openxmlformats.org/drawingml/2006/spreadsheetDrawing">
      <xdr:col>7</xdr:col>
      <xdr:colOff>31750</xdr:colOff>
      <xdr:row>62</xdr:row>
      <xdr:rowOff>3810</xdr:rowOff>
    </xdr:to>
    <xdr:sp macro="" textlink="">
      <xdr:nvSpPr>
        <xdr:cNvPr id="157" name="楕円 156"/>
        <xdr:cNvSpPr/>
      </xdr:nvSpPr>
      <xdr:spPr>
        <a:xfrm>
          <a:off x="1377950" y="105321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160020</xdr:rowOff>
    </xdr:from>
    <xdr:ext cx="760095" cy="259080"/>
    <xdr:sp macro="" textlink="">
      <xdr:nvSpPr>
        <xdr:cNvPr id="158" name="テキスト ボックス 157"/>
        <xdr:cNvSpPr txBox="1"/>
      </xdr:nvSpPr>
      <xdr:spPr>
        <a:xfrm>
          <a:off x="1050925" y="106184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5247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9438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1" name="テキスト ボックス 160"/>
        <xdr:cNvSpPr txBox="1"/>
      </xdr:nvSpPr>
      <xdr:spPr>
        <a:xfrm>
          <a:off x="408876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[139,739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816600" y="1289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816600" y="1308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4422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4422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88047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88047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5247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94360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594360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067425" y="1371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a:ea typeface="ＭＳ Ｐゴシック"/>
              <a:cs typeface="+mn-cs"/>
            </a:rPr>
            <a:t>　</a:t>
          </a:r>
          <a:r>
            <a:rPr kumimoji="1" lang="ja-JP" altLang="en-US" sz="1100">
              <a:solidFill>
                <a:schemeClr val="dk1"/>
              </a:solidFill>
              <a:latin typeface="ＭＳ Ｐゴシック"/>
              <a:ea typeface="ＭＳ Ｐゴシック"/>
              <a:cs typeface="+mn-cs"/>
            </a:rPr>
            <a:t>人件費は</a:t>
          </a:r>
          <a:r>
            <a:rPr kumimoji="1" lang="ja-JP" altLang="ja-JP" sz="1100" baseline="0">
              <a:solidFill>
                <a:schemeClr val="dk1"/>
              </a:solidFill>
              <a:latin typeface="ＭＳ Ｐゴシック"/>
              <a:ea typeface="ＭＳ Ｐゴシック"/>
              <a:cs typeface="+mn-cs"/>
            </a:rPr>
            <a:t>職員の採用増及び人事院勧告に伴う給与改定</a:t>
          </a:r>
          <a:r>
            <a:rPr kumimoji="1" lang="ja-JP" altLang="en-US" sz="1100" baseline="0">
              <a:solidFill>
                <a:schemeClr val="dk1"/>
              </a:solidFill>
              <a:latin typeface="ＭＳ Ｐゴシック"/>
              <a:ea typeface="ＭＳ Ｐゴシック"/>
              <a:cs typeface="+mn-cs"/>
            </a:rPr>
            <a:t>により</a:t>
          </a:r>
          <a:r>
            <a:rPr kumimoji="1" lang="ja-JP" altLang="en-US" sz="1100">
              <a:solidFill>
                <a:schemeClr val="dk1"/>
              </a:solidFill>
              <a:latin typeface="ＭＳ Ｐゴシック"/>
              <a:ea typeface="ＭＳ Ｐゴシック"/>
              <a:cs typeface="+mn-cs"/>
            </a:rPr>
            <a:t>増加した一方、物件費は博物館解体事業の完了、維持補修費は</a:t>
          </a:r>
          <a:r>
            <a:rPr kumimoji="1" lang="ja-JP" altLang="ja-JP" sz="1100">
              <a:solidFill>
                <a:schemeClr val="dk1"/>
              </a:solidFill>
              <a:latin typeface="ＭＳ Ｐゴシック"/>
              <a:ea typeface="ＭＳ Ｐゴシック"/>
              <a:cs typeface="+mn-cs"/>
            </a:rPr>
            <a:t>前年度の大雪による除排雪経費の反動</a:t>
          </a:r>
          <a:r>
            <a:rPr kumimoji="1" lang="ja-JP" altLang="en-US" sz="1100">
              <a:solidFill>
                <a:schemeClr val="dk1"/>
              </a:solidFill>
              <a:latin typeface="ＭＳ Ｐゴシック"/>
              <a:ea typeface="ＭＳ Ｐゴシック"/>
              <a:cs typeface="+mn-cs"/>
            </a:rPr>
            <a:t>からそれぞれ減少した結果、人件費</a:t>
          </a:r>
          <a:r>
            <a:rPr kumimoji="1" lang="ja-JP" altLang="ja-JP" sz="1100">
              <a:solidFill>
                <a:schemeClr val="dk1"/>
              </a:solidFill>
              <a:latin typeface="ＭＳ Ｐゴシック"/>
              <a:ea typeface="ＭＳ Ｐゴシック"/>
              <a:cs typeface="+mn-cs"/>
            </a:rPr>
            <a:t>・物件費等の</a:t>
          </a:r>
          <a:r>
            <a:rPr kumimoji="1" lang="ja-JP" altLang="en-US" sz="1100">
              <a:solidFill>
                <a:schemeClr val="dk1"/>
              </a:solidFill>
              <a:latin typeface="ＭＳ Ｐゴシック"/>
              <a:ea typeface="ＭＳ Ｐゴシック"/>
              <a:cs typeface="+mn-cs"/>
            </a:rPr>
            <a:t>人口</a:t>
          </a:r>
          <a:r>
            <a:rPr kumimoji="1" lang="en-US" altLang="ja-JP" sz="1100">
              <a:solidFill>
                <a:schemeClr val="dk1"/>
              </a:solidFill>
              <a:latin typeface="ＭＳ Ｐゴシック"/>
              <a:ea typeface="ＭＳ Ｐゴシック"/>
              <a:cs typeface="+mn-cs"/>
            </a:rPr>
            <a:t>1</a:t>
          </a:r>
          <a:r>
            <a:rPr kumimoji="1" lang="ja-JP" altLang="en-US" sz="1100">
              <a:solidFill>
                <a:schemeClr val="dk1"/>
              </a:solidFill>
              <a:latin typeface="ＭＳ Ｐゴシック"/>
              <a:ea typeface="ＭＳ Ｐゴシック"/>
              <a:cs typeface="+mn-cs"/>
            </a:rPr>
            <a:t>人あたり</a:t>
          </a:r>
          <a:r>
            <a:rPr kumimoji="1" lang="ja-JP" altLang="ja-JP" sz="1100">
              <a:solidFill>
                <a:schemeClr val="dk1"/>
              </a:solidFill>
              <a:latin typeface="ＭＳ Ｐゴシック"/>
              <a:ea typeface="ＭＳ Ｐゴシック"/>
              <a:cs typeface="+mn-cs"/>
            </a:rPr>
            <a:t>決算額は、前年度より</a:t>
          </a:r>
          <a:r>
            <a:rPr kumimoji="1" lang="ja-JP" altLang="en-US" sz="1100">
              <a:solidFill>
                <a:schemeClr val="dk1"/>
              </a:solidFill>
              <a:latin typeface="ＭＳ Ｐゴシック"/>
              <a:ea typeface="ＭＳ Ｐゴシック"/>
              <a:cs typeface="+mn-cs"/>
            </a:rPr>
            <a:t>減少</a:t>
          </a:r>
          <a:r>
            <a:rPr kumimoji="1" lang="ja-JP" altLang="ja-JP" sz="1100">
              <a:solidFill>
                <a:schemeClr val="dk1"/>
              </a:solidFill>
              <a:latin typeface="ＭＳ Ｐゴシック"/>
              <a:ea typeface="ＭＳ Ｐゴシック"/>
              <a:cs typeface="+mn-cs"/>
            </a:rPr>
            <a:t>した。</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a:t>
          </a:r>
          <a:r>
            <a:rPr kumimoji="1" lang="ja-JP" altLang="en-US" sz="1100">
              <a:solidFill>
                <a:schemeClr val="dk1"/>
              </a:solidFill>
              <a:latin typeface="ＭＳ Ｐゴシック"/>
              <a:ea typeface="ＭＳ Ｐゴシック"/>
              <a:cs typeface="+mn-cs"/>
            </a:rPr>
            <a:t>今後も</a:t>
          </a:r>
          <a:r>
            <a:rPr kumimoji="1" lang="ja-JP" altLang="ja-JP" sz="1100">
              <a:solidFill>
                <a:schemeClr val="dk1"/>
              </a:solidFill>
              <a:latin typeface="ＭＳ Ｐゴシック"/>
              <a:ea typeface="ＭＳ Ｐゴシック"/>
              <a:cs typeface="+mn-cs"/>
            </a:rPr>
            <a:t>定員</a:t>
          </a:r>
          <a:r>
            <a:rPr kumimoji="1" lang="ja-JP" altLang="en-US" sz="1100">
              <a:solidFill>
                <a:schemeClr val="dk1"/>
              </a:solidFill>
              <a:latin typeface="ＭＳ Ｐゴシック"/>
              <a:ea typeface="ＭＳ Ｐゴシック"/>
              <a:cs typeface="+mn-cs"/>
            </a:rPr>
            <a:t>管理</a:t>
          </a:r>
          <a:r>
            <a:rPr kumimoji="1" lang="ja-JP" altLang="ja-JP" sz="1100">
              <a:solidFill>
                <a:schemeClr val="dk1"/>
              </a:solidFill>
              <a:latin typeface="ＭＳ Ｐゴシック"/>
              <a:ea typeface="ＭＳ Ｐゴシック"/>
              <a:cs typeface="+mn-cs"/>
            </a:rPr>
            <a:t>の適正化に努めるとともに、平成</a:t>
          </a:r>
          <a:r>
            <a:rPr kumimoji="1" lang="en-US" altLang="ja-JP" sz="1100">
              <a:solidFill>
                <a:schemeClr val="dk1"/>
              </a:solidFill>
              <a:latin typeface="ＭＳ Ｐゴシック"/>
              <a:ea typeface="ＭＳ Ｐゴシック"/>
              <a:cs typeface="+mn-cs"/>
            </a:rPr>
            <a:t>27</a:t>
          </a:r>
          <a:r>
            <a:rPr kumimoji="1" lang="ja-JP" altLang="ja-JP" sz="1100">
              <a:solidFill>
                <a:schemeClr val="dk1"/>
              </a:solidFill>
              <a:latin typeface="ＭＳ Ｐゴシック"/>
              <a:ea typeface="ＭＳ Ｐゴシック"/>
              <a:cs typeface="+mn-cs"/>
            </a:rPr>
            <a:t>年</a:t>
          </a:r>
          <a:r>
            <a:rPr kumimoji="1" lang="en-US" altLang="ja-JP" sz="1100">
              <a:solidFill>
                <a:schemeClr val="dk1"/>
              </a:solidFill>
              <a:latin typeface="ＭＳ Ｐゴシック"/>
              <a:ea typeface="ＭＳ Ｐゴシック"/>
              <a:cs typeface="+mn-cs"/>
            </a:rPr>
            <a:t>10</a:t>
          </a:r>
          <a:r>
            <a:rPr kumimoji="1" lang="ja-JP" altLang="ja-JP" sz="1100">
              <a:solidFill>
                <a:schemeClr val="dk1"/>
              </a:solidFill>
              <a:latin typeface="ＭＳ Ｐゴシック"/>
              <a:ea typeface="ＭＳ Ｐゴシック"/>
              <a:cs typeface="+mn-cs"/>
            </a:rPr>
            <a:t>月に</a:t>
          </a:r>
          <a:r>
            <a:rPr lang="ja-JP" altLang="ja-JP" sz="1100" b="0">
              <a:solidFill>
                <a:schemeClr val="dk1"/>
              </a:solidFill>
              <a:latin typeface="ＭＳ Ｐゴシック"/>
              <a:ea typeface="ＭＳ Ｐゴシック"/>
              <a:cs typeface="+mn-cs"/>
            </a:rPr>
            <a:t>策定した公共施設等総合管理計画に基づき</a:t>
          </a:r>
          <a:r>
            <a:rPr kumimoji="1" lang="ja-JP" altLang="ja-JP" sz="1100">
              <a:solidFill>
                <a:schemeClr val="dk1"/>
              </a:solidFill>
              <a:latin typeface="ＭＳ Ｐゴシック"/>
              <a:ea typeface="ＭＳ Ｐゴシック"/>
              <a:cs typeface="+mn-cs"/>
            </a:rPr>
            <a:t>公共施設の長寿命化や統廃合を図るなど、維持補修コストの</a:t>
          </a:r>
          <a:r>
            <a:rPr kumimoji="1" lang="ja-JP" altLang="en-US" sz="1100">
              <a:solidFill>
                <a:schemeClr val="dk1"/>
              </a:solidFill>
              <a:latin typeface="ＭＳ Ｐゴシック"/>
              <a:ea typeface="ＭＳ Ｐゴシック"/>
              <a:cs typeface="+mn-cs"/>
            </a:rPr>
            <a:t>削減や</a:t>
          </a:r>
          <a:r>
            <a:rPr kumimoji="1" lang="ja-JP" altLang="ja-JP" sz="1100">
              <a:solidFill>
                <a:schemeClr val="dk1"/>
              </a:solidFill>
              <a:latin typeface="ＭＳ Ｐゴシック"/>
              <a:ea typeface="ＭＳ Ｐゴシック"/>
              <a:cs typeface="+mn-cs"/>
            </a:rPr>
            <a:t>平準化を図る。</a:t>
          </a:r>
          <a:endParaRPr lang="en-US" altLang="ja-JP" sz="1100" b="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3</xdr:col>
      <xdr:colOff>95250</xdr:colOff>
      <xdr:row>77</xdr:row>
      <xdr:rowOff>6350</xdr:rowOff>
    </xdr:from>
    <xdr:ext cx="347980" cy="222250"/>
    <xdr:sp macro="" textlink="">
      <xdr:nvSpPr>
        <xdr:cNvPr id="172" name="テキスト ボックス 171"/>
        <xdr:cNvSpPr txBox="1"/>
      </xdr:nvSpPr>
      <xdr:spPr>
        <a:xfrm>
          <a:off x="714375" y="132080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5247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5247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6" name="テキスト ボックス 175"/>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5247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78" name="テキスト ボックス 177"/>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5247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5247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5247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5247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6" name="テキスト ボックス 185"/>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5247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64135</xdr:rowOff>
    </xdr:from>
    <xdr:to xmlns:xdr="http://schemas.openxmlformats.org/drawingml/2006/spreadsheetDrawing">
      <xdr:col>23</xdr:col>
      <xdr:colOff>133350</xdr:colOff>
      <xdr:row>88</xdr:row>
      <xdr:rowOff>92075</xdr:rowOff>
    </xdr:to>
    <xdr:cxnSp macro="">
      <xdr:nvCxnSpPr>
        <xdr:cNvPr id="188" name="直線コネクタ 187"/>
        <xdr:cNvCxnSpPr/>
      </xdr:nvCxnSpPr>
      <xdr:spPr>
        <a:xfrm flipV="1">
          <a:off x="4879975" y="137801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64135</xdr:rowOff>
    </xdr:from>
    <xdr:ext cx="762000" cy="255905"/>
    <xdr:sp macro="" textlink="">
      <xdr:nvSpPr>
        <xdr:cNvPr id="189" name="人件費・物件費等の状況最小値テキスト"/>
        <xdr:cNvSpPr txBox="1"/>
      </xdr:nvSpPr>
      <xdr:spPr>
        <a:xfrm>
          <a:off x="4965700" y="151517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92075</xdr:rowOff>
    </xdr:from>
    <xdr:to xmlns:xdr="http://schemas.openxmlformats.org/drawingml/2006/spreadsheetDrawing">
      <xdr:col>24</xdr:col>
      <xdr:colOff>12700</xdr:colOff>
      <xdr:row>88</xdr:row>
      <xdr:rowOff>92075</xdr:rowOff>
    </xdr:to>
    <xdr:cxnSp macro="">
      <xdr:nvCxnSpPr>
        <xdr:cNvPr id="190" name="直線コネクタ 189"/>
        <xdr:cNvCxnSpPr/>
      </xdr:nvCxnSpPr>
      <xdr:spPr>
        <a:xfrm>
          <a:off x="4791075" y="151796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150495</xdr:rowOff>
    </xdr:from>
    <xdr:ext cx="762000" cy="259080"/>
    <xdr:sp macro="" textlink="">
      <xdr:nvSpPr>
        <xdr:cNvPr id="191" name="人件費・物件費等の状況最大値テキスト"/>
        <xdr:cNvSpPr txBox="1"/>
      </xdr:nvSpPr>
      <xdr:spPr>
        <a:xfrm>
          <a:off x="4965700" y="1352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64135</xdr:rowOff>
    </xdr:from>
    <xdr:to xmlns:xdr="http://schemas.openxmlformats.org/drawingml/2006/spreadsheetDrawing">
      <xdr:col>24</xdr:col>
      <xdr:colOff>12700</xdr:colOff>
      <xdr:row>80</xdr:row>
      <xdr:rowOff>64135</xdr:rowOff>
    </xdr:to>
    <xdr:cxnSp macro="">
      <xdr:nvCxnSpPr>
        <xdr:cNvPr id="192" name="直線コネクタ 191"/>
        <xdr:cNvCxnSpPr/>
      </xdr:nvCxnSpPr>
      <xdr:spPr>
        <a:xfrm>
          <a:off x="4791075" y="137801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61595</xdr:rowOff>
    </xdr:from>
    <xdr:to xmlns:xdr="http://schemas.openxmlformats.org/drawingml/2006/spreadsheetDrawing">
      <xdr:col>23</xdr:col>
      <xdr:colOff>133350</xdr:colOff>
      <xdr:row>82</xdr:row>
      <xdr:rowOff>96520</xdr:rowOff>
    </xdr:to>
    <xdr:cxnSp macro="">
      <xdr:nvCxnSpPr>
        <xdr:cNvPr id="193" name="直線コネクタ 192"/>
        <xdr:cNvCxnSpPr/>
      </xdr:nvCxnSpPr>
      <xdr:spPr>
        <a:xfrm flipV="1">
          <a:off x="4054475" y="14120495"/>
          <a:ext cx="8255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23495</xdr:rowOff>
    </xdr:from>
    <xdr:ext cx="762000" cy="259080"/>
    <xdr:sp macro="" textlink="">
      <xdr:nvSpPr>
        <xdr:cNvPr id="194" name="人件費・物件費等の状況平均値テキスト"/>
        <xdr:cNvSpPr txBox="1"/>
      </xdr:nvSpPr>
      <xdr:spPr>
        <a:xfrm>
          <a:off x="4965700" y="13910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6985</xdr:rowOff>
    </xdr:from>
    <xdr:to xmlns:xdr="http://schemas.openxmlformats.org/drawingml/2006/spreadsheetDrawing">
      <xdr:col>23</xdr:col>
      <xdr:colOff>184150</xdr:colOff>
      <xdr:row>82</xdr:row>
      <xdr:rowOff>109220</xdr:rowOff>
    </xdr:to>
    <xdr:sp macro="" textlink="">
      <xdr:nvSpPr>
        <xdr:cNvPr id="195" name="フローチャート: 判断 194"/>
        <xdr:cNvSpPr/>
      </xdr:nvSpPr>
      <xdr:spPr>
        <a:xfrm>
          <a:off x="4829175"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52070</xdr:rowOff>
    </xdr:from>
    <xdr:to xmlns:xdr="http://schemas.openxmlformats.org/drawingml/2006/spreadsheetDrawing">
      <xdr:col>19</xdr:col>
      <xdr:colOff>133350</xdr:colOff>
      <xdr:row>82</xdr:row>
      <xdr:rowOff>96520</xdr:rowOff>
    </xdr:to>
    <xdr:cxnSp macro="">
      <xdr:nvCxnSpPr>
        <xdr:cNvPr id="196" name="直線コネクタ 195"/>
        <xdr:cNvCxnSpPr/>
      </xdr:nvCxnSpPr>
      <xdr:spPr>
        <a:xfrm>
          <a:off x="3178175" y="13939520"/>
          <a:ext cx="8763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27940</xdr:rowOff>
    </xdr:from>
    <xdr:to xmlns:xdr="http://schemas.openxmlformats.org/drawingml/2006/spreadsheetDrawing">
      <xdr:col>19</xdr:col>
      <xdr:colOff>184150</xdr:colOff>
      <xdr:row>82</xdr:row>
      <xdr:rowOff>129540</xdr:rowOff>
    </xdr:to>
    <xdr:sp macro="" textlink="">
      <xdr:nvSpPr>
        <xdr:cNvPr id="197" name="フローチャート: 判断 196"/>
        <xdr:cNvSpPr/>
      </xdr:nvSpPr>
      <xdr:spPr>
        <a:xfrm>
          <a:off x="4003675"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139700</xdr:rowOff>
    </xdr:from>
    <xdr:ext cx="736600" cy="259080"/>
    <xdr:sp macro="" textlink="">
      <xdr:nvSpPr>
        <xdr:cNvPr id="198" name="テキスト ボックス 197"/>
        <xdr:cNvSpPr txBox="1"/>
      </xdr:nvSpPr>
      <xdr:spPr>
        <a:xfrm>
          <a:off x="3679825" y="13855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52070</xdr:rowOff>
    </xdr:from>
    <xdr:to xmlns:xdr="http://schemas.openxmlformats.org/drawingml/2006/spreadsheetDrawing">
      <xdr:col>15</xdr:col>
      <xdr:colOff>82550</xdr:colOff>
      <xdr:row>81</xdr:row>
      <xdr:rowOff>55880</xdr:rowOff>
    </xdr:to>
    <xdr:cxnSp macro="">
      <xdr:nvCxnSpPr>
        <xdr:cNvPr id="199" name="直線コネクタ 198"/>
        <xdr:cNvCxnSpPr/>
      </xdr:nvCxnSpPr>
      <xdr:spPr>
        <a:xfrm flipV="1">
          <a:off x="2301875" y="13939520"/>
          <a:ext cx="876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170180</xdr:rowOff>
    </xdr:from>
    <xdr:to xmlns:xdr="http://schemas.openxmlformats.org/drawingml/2006/spreadsheetDrawing">
      <xdr:col>15</xdr:col>
      <xdr:colOff>133350</xdr:colOff>
      <xdr:row>82</xdr:row>
      <xdr:rowOff>100330</xdr:rowOff>
    </xdr:to>
    <xdr:sp macro="" textlink="">
      <xdr:nvSpPr>
        <xdr:cNvPr id="200" name="フローチャート: 判断 199"/>
        <xdr:cNvSpPr/>
      </xdr:nvSpPr>
      <xdr:spPr>
        <a:xfrm>
          <a:off x="3127375"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85090</xdr:rowOff>
    </xdr:from>
    <xdr:ext cx="760095" cy="259080"/>
    <xdr:sp macro="" textlink="">
      <xdr:nvSpPr>
        <xdr:cNvPr id="201" name="テキスト ボックス 200"/>
        <xdr:cNvSpPr txBox="1"/>
      </xdr:nvSpPr>
      <xdr:spPr>
        <a:xfrm>
          <a:off x="2803525" y="14143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55880</xdr:rowOff>
    </xdr:from>
    <xdr:to xmlns:xdr="http://schemas.openxmlformats.org/drawingml/2006/spreadsheetDrawing">
      <xdr:col>11</xdr:col>
      <xdr:colOff>31750</xdr:colOff>
      <xdr:row>81</xdr:row>
      <xdr:rowOff>92075</xdr:rowOff>
    </xdr:to>
    <xdr:cxnSp macro="">
      <xdr:nvCxnSpPr>
        <xdr:cNvPr id="202" name="直線コネクタ 201"/>
        <xdr:cNvCxnSpPr/>
      </xdr:nvCxnSpPr>
      <xdr:spPr>
        <a:xfrm flipV="1">
          <a:off x="1428750" y="13943330"/>
          <a:ext cx="8731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27305</xdr:rowOff>
    </xdr:from>
    <xdr:to xmlns:xdr="http://schemas.openxmlformats.org/drawingml/2006/spreadsheetDrawing">
      <xdr:col>11</xdr:col>
      <xdr:colOff>82550</xdr:colOff>
      <xdr:row>82</xdr:row>
      <xdr:rowOff>128905</xdr:rowOff>
    </xdr:to>
    <xdr:sp macro="" textlink="">
      <xdr:nvSpPr>
        <xdr:cNvPr id="203" name="フローチャート: 判断 202"/>
        <xdr:cNvSpPr/>
      </xdr:nvSpPr>
      <xdr:spPr>
        <a:xfrm>
          <a:off x="2254250" y="140862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113665</xdr:rowOff>
    </xdr:from>
    <xdr:ext cx="760095" cy="258445"/>
    <xdr:sp macro="" textlink="">
      <xdr:nvSpPr>
        <xdr:cNvPr id="204" name="テキスト ボックス 203"/>
        <xdr:cNvSpPr txBox="1"/>
      </xdr:nvSpPr>
      <xdr:spPr>
        <a:xfrm>
          <a:off x="1927225" y="141725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56515</xdr:rowOff>
    </xdr:from>
    <xdr:to xmlns:xdr="http://schemas.openxmlformats.org/drawingml/2006/spreadsheetDrawing">
      <xdr:col>7</xdr:col>
      <xdr:colOff>31750</xdr:colOff>
      <xdr:row>81</xdr:row>
      <xdr:rowOff>158115</xdr:rowOff>
    </xdr:to>
    <xdr:sp macro="" textlink="">
      <xdr:nvSpPr>
        <xdr:cNvPr id="205" name="フローチャート: 判断 204"/>
        <xdr:cNvSpPr/>
      </xdr:nvSpPr>
      <xdr:spPr>
        <a:xfrm>
          <a:off x="1377950" y="139439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143510</xdr:rowOff>
    </xdr:from>
    <xdr:ext cx="760095" cy="255905"/>
    <xdr:sp macro="" textlink="">
      <xdr:nvSpPr>
        <xdr:cNvPr id="206" name="テキスト ボックス 205"/>
        <xdr:cNvSpPr txBox="1"/>
      </xdr:nvSpPr>
      <xdr:spPr>
        <a:xfrm>
          <a:off x="1050925" y="140309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6672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417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29654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0891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160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10795</xdr:rowOff>
    </xdr:from>
    <xdr:to xmlns:xdr="http://schemas.openxmlformats.org/drawingml/2006/spreadsheetDrawing">
      <xdr:col>23</xdr:col>
      <xdr:colOff>184150</xdr:colOff>
      <xdr:row>82</xdr:row>
      <xdr:rowOff>112395</xdr:rowOff>
    </xdr:to>
    <xdr:sp macro="" textlink="">
      <xdr:nvSpPr>
        <xdr:cNvPr id="212" name="楕円 211"/>
        <xdr:cNvSpPr/>
      </xdr:nvSpPr>
      <xdr:spPr>
        <a:xfrm>
          <a:off x="4829175"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154940</xdr:rowOff>
    </xdr:from>
    <xdr:ext cx="762000" cy="255905"/>
    <xdr:sp macro="" textlink="">
      <xdr:nvSpPr>
        <xdr:cNvPr id="213" name="人件費・物件費等の状況該当値テキスト"/>
        <xdr:cNvSpPr txBox="1"/>
      </xdr:nvSpPr>
      <xdr:spPr>
        <a:xfrm>
          <a:off x="4965700" y="14042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45720</xdr:rowOff>
    </xdr:from>
    <xdr:to xmlns:xdr="http://schemas.openxmlformats.org/drawingml/2006/spreadsheetDrawing">
      <xdr:col>19</xdr:col>
      <xdr:colOff>184150</xdr:colOff>
      <xdr:row>82</xdr:row>
      <xdr:rowOff>147320</xdr:rowOff>
    </xdr:to>
    <xdr:sp macro="" textlink="">
      <xdr:nvSpPr>
        <xdr:cNvPr id="214" name="楕円 213"/>
        <xdr:cNvSpPr/>
      </xdr:nvSpPr>
      <xdr:spPr>
        <a:xfrm>
          <a:off x="4003675"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132080</xdr:rowOff>
    </xdr:from>
    <xdr:ext cx="736600" cy="255905"/>
    <xdr:sp macro="" textlink="">
      <xdr:nvSpPr>
        <xdr:cNvPr id="215" name="テキスト ボックス 214"/>
        <xdr:cNvSpPr txBox="1"/>
      </xdr:nvSpPr>
      <xdr:spPr>
        <a:xfrm>
          <a:off x="3679825" y="141909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1270</xdr:rowOff>
    </xdr:from>
    <xdr:to xmlns:xdr="http://schemas.openxmlformats.org/drawingml/2006/spreadsheetDrawing">
      <xdr:col>15</xdr:col>
      <xdr:colOff>133350</xdr:colOff>
      <xdr:row>81</xdr:row>
      <xdr:rowOff>102870</xdr:rowOff>
    </xdr:to>
    <xdr:sp macro="" textlink="">
      <xdr:nvSpPr>
        <xdr:cNvPr id="216" name="楕円 215"/>
        <xdr:cNvSpPr/>
      </xdr:nvSpPr>
      <xdr:spPr>
        <a:xfrm>
          <a:off x="3127375"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113030</xdr:rowOff>
    </xdr:from>
    <xdr:ext cx="760095" cy="259080"/>
    <xdr:sp macro="" textlink="">
      <xdr:nvSpPr>
        <xdr:cNvPr id="217" name="テキスト ボックス 216"/>
        <xdr:cNvSpPr txBox="1"/>
      </xdr:nvSpPr>
      <xdr:spPr>
        <a:xfrm>
          <a:off x="2803525" y="13657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5080</xdr:rowOff>
    </xdr:from>
    <xdr:to xmlns:xdr="http://schemas.openxmlformats.org/drawingml/2006/spreadsheetDrawing">
      <xdr:col>11</xdr:col>
      <xdr:colOff>82550</xdr:colOff>
      <xdr:row>81</xdr:row>
      <xdr:rowOff>106680</xdr:rowOff>
    </xdr:to>
    <xdr:sp macro="" textlink="">
      <xdr:nvSpPr>
        <xdr:cNvPr id="218" name="楕円 217"/>
        <xdr:cNvSpPr/>
      </xdr:nvSpPr>
      <xdr:spPr>
        <a:xfrm>
          <a:off x="2254250" y="138925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116840</xdr:rowOff>
    </xdr:from>
    <xdr:ext cx="760095" cy="259080"/>
    <xdr:sp macro="" textlink="">
      <xdr:nvSpPr>
        <xdr:cNvPr id="219" name="テキスト ボックス 218"/>
        <xdr:cNvSpPr txBox="1"/>
      </xdr:nvSpPr>
      <xdr:spPr>
        <a:xfrm>
          <a:off x="1927225" y="13661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41275</xdr:rowOff>
    </xdr:from>
    <xdr:to xmlns:xdr="http://schemas.openxmlformats.org/drawingml/2006/spreadsheetDrawing">
      <xdr:col>7</xdr:col>
      <xdr:colOff>31750</xdr:colOff>
      <xdr:row>81</xdr:row>
      <xdr:rowOff>143510</xdr:rowOff>
    </xdr:to>
    <xdr:sp macro="" textlink="">
      <xdr:nvSpPr>
        <xdr:cNvPr id="220" name="楕円 219"/>
        <xdr:cNvSpPr/>
      </xdr:nvSpPr>
      <xdr:spPr>
        <a:xfrm>
          <a:off x="1377950" y="1392872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153035</xdr:rowOff>
    </xdr:from>
    <xdr:ext cx="760095" cy="259080"/>
    <xdr:sp macro="" textlink="">
      <xdr:nvSpPr>
        <xdr:cNvPr id="221" name="テキスト ボックス 220"/>
        <xdr:cNvSpPr txBox="1"/>
      </xdr:nvSpPr>
      <xdr:spPr>
        <a:xfrm>
          <a:off x="1050925" y="136975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63332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1635" cy="309245"/>
    <xdr:sp macro="" textlink="">
      <xdr:nvSpPr>
        <xdr:cNvPr id="223" name="テキスト ボックス 222"/>
        <xdr:cNvSpPr txBox="1"/>
      </xdr:nvSpPr>
      <xdr:spPr>
        <a:xfrm>
          <a:off x="13444855" y="12998450"/>
          <a:ext cx="16516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4" name="テキスト ボックス 223"/>
        <xdr:cNvSpPr txBox="1"/>
      </xdr:nvSpPr>
      <xdr:spPr>
        <a:xfrm>
          <a:off x="15199995"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700625" y="1289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700625" y="1308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32622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32622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07645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07645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63332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782445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782445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7951450" y="1371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latin typeface="ＭＳ Ｐゴシック"/>
              <a:ea typeface="ＭＳ Ｐゴシック"/>
              <a:cs typeface="+mn-cs"/>
            </a:rPr>
            <a:t>平成</a:t>
          </a:r>
          <a:r>
            <a:rPr lang="en-US" altLang="ja-JP" sz="1100">
              <a:solidFill>
                <a:schemeClr val="dk1"/>
              </a:solidFill>
              <a:latin typeface="ＭＳ Ｐゴシック"/>
              <a:ea typeface="ＭＳ Ｐゴシック"/>
              <a:cs typeface="+mn-cs"/>
            </a:rPr>
            <a:t>17</a:t>
          </a:r>
          <a:r>
            <a:rPr lang="ja-JP" altLang="ja-JP" sz="1100">
              <a:solidFill>
                <a:schemeClr val="dk1"/>
              </a:solidFill>
              <a:latin typeface="ＭＳ Ｐゴシック"/>
              <a:ea typeface="ＭＳ Ｐゴシック"/>
              <a:cs typeface="+mn-cs"/>
            </a:rPr>
            <a:t>年の合併時から緩やかに上昇しているものの、全国市平均</a:t>
          </a:r>
          <a:r>
            <a:rPr lang="ja-JP" altLang="en-US" sz="1100">
              <a:solidFill>
                <a:schemeClr val="dk1"/>
              </a:solidFill>
              <a:latin typeface="ＭＳ Ｐゴシック"/>
              <a:ea typeface="ＭＳ Ｐゴシック"/>
              <a:cs typeface="+mn-cs"/>
            </a:rPr>
            <a:t>や類似団体平均</a:t>
          </a:r>
          <a:r>
            <a:rPr lang="ja-JP" altLang="ja-JP" sz="1100">
              <a:solidFill>
                <a:schemeClr val="dk1"/>
              </a:solidFill>
              <a:latin typeface="ＭＳ Ｐゴシック"/>
              <a:ea typeface="ＭＳ Ｐゴシック"/>
              <a:cs typeface="+mn-cs"/>
            </a:rPr>
            <a:t>より低い水準にある。今後も</a:t>
          </a:r>
          <a:r>
            <a:rPr lang="ja-JP" altLang="en-US" sz="1100">
              <a:solidFill>
                <a:schemeClr val="dk1"/>
              </a:solidFill>
              <a:latin typeface="ＭＳ Ｐゴシック"/>
              <a:ea typeface="ＭＳ Ｐゴシック"/>
              <a:cs typeface="+mn-cs"/>
            </a:rPr>
            <a:t>市民</a:t>
          </a:r>
          <a:r>
            <a:rPr lang="ja-JP" altLang="ja-JP" sz="1100">
              <a:solidFill>
                <a:schemeClr val="dk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63332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095" cy="259080"/>
    <xdr:sp macro="" textlink="">
      <xdr:nvSpPr>
        <xdr:cNvPr id="236" name="テキスト ボックス 235"/>
        <xdr:cNvSpPr txBox="1"/>
      </xdr:nvSpPr>
      <xdr:spPr>
        <a:xfrm>
          <a:off x="11884025" y="1566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633325" y="1546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0095" cy="255905"/>
    <xdr:sp macro="" textlink="">
      <xdr:nvSpPr>
        <xdr:cNvPr id="238" name="テキスト ボックス 237"/>
        <xdr:cNvSpPr txBox="1"/>
      </xdr:nvSpPr>
      <xdr:spPr>
        <a:xfrm>
          <a:off x="11884025" y="1532445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633325" y="1512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0095" cy="255905"/>
    <xdr:sp macro="" textlink="">
      <xdr:nvSpPr>
        <xdr:cNvPr id="240" name="テキスト ボックス 239"/>
        <xdr:cNvSpPr txBox="1"/>
      </xdr:nvSpPr>
      <xdr:spPr>
        <a:xfrm>
          <a:off x="11884025" y="1497965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633325" y="1477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0095" cy="259080"/>
    <xdr:sp macro="" textlink="">
      <xdr:nvSpPr>
        <xdr:cNvPr id="242" name="テキスト ボックス 241"/>
        <xdr:cNvSpPr txBox="1"/>
      </xdr:nvSpPr>
      <xdr:spPr>
        <a:xfrm>
          <a:off x="11884025" y="14634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633325" y="1443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0095" cy="259080"/>
    <xdr:sp macro="" textlink="">
      <xdr:nvSpPr>
        <xdr:cNvPr id="244" name="テキスト ボックス 243"/>
        <xdr:cNvSpPr txBox="1"/>
      </xdr:nvSpPr>
      <xdr:spPr>
        <a:xfrm>
          <a:off x="11884025" y="14290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633325" y="1408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0095" cy="259080"/>
    <xdr:sp macro="" textlink="">
      <xdr:nvSpPr>
        <xdr:cNvPr id="246" name="テキスト ボックス 245"/>
        <xdr:cNvSpPr txBox="1"/>
      </xdr:nvSpPr>
      <xdr:spPr>
        <a:xfrm>
          <a:off x="11884025" y="13945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633325" y="1374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0095" cy="258445"/>
    <xdr:sp macro="" textlink="">
      <xdr:nvSpPr>
        <xdr:cNvPr id="248" name="テキスト ボックス 247"/>
        <xdr:cNvSpPr txBox="1"/>
      </xdr:nvSpPr>
      <xdr:spPr>
        <a:xfrm>
          <a:off x="11884025" y="136010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63332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095" cy="255905"/>
    <xdr:sp macro="" textlink="">
      <xdr:nvSpPr>
        <xdr:cNvPr id="250" name="テキスト ボックス 249"/>
        <xdr:cNvSpPr txBox="1"/>
      </xdr:nvSpPr>
      <xdr:spPr>
        <a:xfrm>
          <a:off x="11884025" y="132562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63332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139065</xdr:rowOff>
    </xdr:to>
    <xdr:cxnSp macro="">
      <xdr:nvCxnSpPr>
        <xdr:cNvPr id="252" name="直線コネクタ 251"/>
        <xdr:cNvCxnSpPr/>
      </xdr:nvCxnSpPr>
      <xdr:spPr>
        <a:xfrm flipV="1">
          <a:off x="16760825" y="1388110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0095" cy="255905"/>
    <xdr:sp macro="" textlink="">
      <xdr:nvSpPr>
        <xdr:cNvPr id="253" name="給与水準   （国との比較）最小値テキスト"/>
        <xdr:cNvSpPr txBox="1"/>
      </xdr:nvSpPr>
      <xdr:spPr>
        <a:xfrm>
          <a:off x="16849725" y="1537017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4" name="直線コネクタ 253"/>
        <xdr:cNvCxnSpPr/>
      </xdr:nvCxnSpPr>
      <xdr:spPr>
        <a:xfrm>
          <a:off x="16675100" y="153981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0095" cy="259080"/>
    <xdr:sp macro="" textlink="">
      <xdr:nvSpPr>
        <xdr:cNvPr id="255" name="給与水準   （国との比較）最大値テキスト"/>
        <xdr:cNvSpPr txBox="1"/>
      </xdr:nvSpPr>
      <xdr:spPr>
        <a:xfrm>
          <a:off x="16849725" y="1362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675100" y="138811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81915</xdr:rowOff>
    </xdr:from>
    <xdr:to xmlns:xdr="http://schemas.openxmlformats.org/drawingml/2006/spreadsheetDrawing">
      <xdr:col>81</xdr:col>
      <xdr:colOff>44450</xdr:colOff>
      <xdr:row>84</xdr:row>
      <xdr:rowOff>82550</xdr:rowOff>
    </xdr:to>
    <xdr:cxnSp macro="">
      <xdr:nvCxnSpPr>
        <xdr:cNvPr id="257" name="直線コネクタ 256"/>
        <xdr:cNvCxnSpPr/>
      </xdr:nvCxnSpPr>
      <xdr:spPr>
        <a:xfrm>
          <a:off x="15935325" y="14312265"/>
          <a:ext cx="8255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0095" cy="259080"/>
    <xdr:sp macro="" textlink="">
      <xdr:nvSpPr>
        <xdr:cNvPr id="258" name="給与水準   （国との比較）平均値テキスト"/>
        <xdr:cNvSpPr txBox="1"/>
      </xdr:nvSpPr>
      <xdr:spPr>
        <a:xfrm>
          <a:off x="16849725" y="146469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9" name="フローチャート: 判断 258"/>
        <xdr:cNvSpPr/>
      </xdr:nvSpPr>
      <xdr:spPr>
        <a:xfrm>
          <a:off x="16713200" y="146748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80645</xdr:rowOff>
    </xdr:from>
    <xdr:to xmlns:xdr="http://schemas.openxmlformats.org/drawingml/2006/spreadsheetDrawing">
      <xdr:col>77</xdr:col>
      <xdr:colOff>44450</xdr:colOff>
      <xdr:row>83</xdr:row>
      <xdr:rowOff>81915</xdr:rowOff>
    </xdr:to>
    <xdr:cxnSp macro="">
      <xdr:nvCxnSpPr>
        <xdr:cNvPr id="260" name="直線コネクタ 259"/>
        <xdr:cNvCxnSpPr/>
      </xdr:nvCxnSpPr>
      <xdr:spPr>
        <a:xfrm>
          <a:off x="15062200" y="14139545"/>
          <a:ext cx="873125"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135890</xdr:rowOff>
    </xdr:from>
    <xdr:to xmlns:xdr="http://schemas.openxmlformats.org/drawingml/2006/spreadsheetDrawing">
      <xdr:col>77</xdr:col>
      <xdr:colOff>95250</xdr:colOff>
      <xdr:row>86</xdr:row>
      <xdr:rowOff>66040</xdr:rowOff>
    </xdr:to>
    <xdr:sp macro="" textlink="">
      <xdr:nvSpPr>
        <xdr:cNvPr id="261" name="フローチャート: 判断 260"/>
        <xdr:cNvSpPr/>
      </xdr:nvSpPr>
      <xdr:spPr>
        <a:xfrm>
          <a:off x="15887700" y="147091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50800</xdr:rowOff>
    </xdr:from>
    <xdr:ext cx="734695" cy="259080"/>
    <xdr:sp macro="" textlink="">
      <xdr:nvSpPr>
        <xdr:cNvPr id="262" name="テキスト ボックス 261"/>
        <xdr:cNvSpPr txBox="1"/>
      </xdr:nvSpPr>
      <xdr:spPr>
        <a:xfrm>
          <a:off x="15560675" y="147955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12065</xdr:rowOff>
    </xdr:from>
    <xdr:to xmlns:xdr="http://schemas.openxmlformats.org/drawingml/2006/spreadsheetDrawing">
      <xdr:col>72</xdr:col>
      <xdr:colOff>203200</xdr:colOff>
      <xdr:row>82</xdr:row>
      <xdr:rowOff>80645</xdr:rowOff>
    </xdr:to>
    <xdr:cxnSp macro="">
      <xdr:nvCxnSpPr>
        <xdr:cNvPr id="263" name="直線コネクタ 262"/>
        <xdr:cNvCxnSpPr/>
      </xdr:nvCxnSpPr>
      <xdr:spPr>
        <a:xfrm>
          <a:off x="14185900" y="14070965"/>
          <a:ext cx="8763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84455</xdr:rowOff>
    </xdr:from>
    <xdr:to xmlns:xdr="http://schemas.openxmlformats.org/drawingml/2006/spreadsheetDrawing">
      <xdr:col>73</xdr:col>
      <xdr:colOff>44450</xdr:colOff>
      <xdr:row>86</xdr:row>
      <xdr:rowOff>14605</xdr:rowOff>
    </xdr:to>
    <xdr:sp macro="" textlink="">
      <xdr:nvSpPr>
        <xdr:cNvPr id="264" name="フローチャート: 判断 263"/>
        <xdr:cNvSpPr/>
      </xdr:nvSpPr>
      <xdr:spPr>
        <a:xfrm>
          <a:off x="15011400" y="146577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170815</xdr:rowOff>
    </xdr:from>
    <xdr:ext cx="760095" cy="258445"/>
    <xdr:sp macro="" textlink="">
      <xdr:nvSpPr>
        <xdr:cNvPr id="265" name="テキスト ボックス 264"/>
        <xdr:cNvSpPr txBox="1"/>
      </xdr:nvSpPr>
      <xdr:spPr>
        <a:xfrm>
          <a:off x="14684375" y="147440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45085</xdr:rowOff>
    </xdr:from>
    <xdr:to xmlns:xdr="http://schemas.openxmlformats.org/drawingml/2006/spreadsheetDrawing">
      <xdr:col>68</xdr:col>
      <xdr:colOff>152400</xdr:colOff>
      <xdr:row>82</xdr:row>
      <xdr:rowOff>12065</xdr:rowOff>
    </xdr:to>
    <xdr:cxnSp macro="">
      <xdr:nvCxnSpPr>
        <xdr:cNvPr id="266" name="直線コネクタ 265"/>
        <xdr:cNvCxnSpPr/>
      </xdr:nvCxnSpPr>
      <xdr:spPr>
        <a:xfrm>
          <a:off x="13309600" y="13932535"/>
          <a:ext cx="8763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7" name="フローチャート: 判断 266"/>
        <xdr:cNvSpPr/>
      </xdr:nvSpPr>
      <xdr:spPr>
        <a:xfrm>
          <a:off x="141351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0095" cy="259080"/>
    <xdr:sp macro="" textlink="">
      <xdr:nvSpPr>
        <xdr:cNvPr id="268" name="テキスト ボックス 267"/>
        <xdr:cNvSpPr txBox="1"/>
      </xdr:nvSpPr>
      <xdr:spPr>
        <a:xfrm>
          <a:off x="13811250" y="14640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69" name="フローチャート: 判断 268"/>
        <xdr:cNvSpPr/>
      </xdr:nvSpPr>
      <xdr:spPr>
        <a:xfrm>
          <a:off x="132588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170815</xdr:rowOff>
    </xdr:from>
    <xdr:ext cx="760095" cy="258445"/>
    <xdr:sp macro="" textlink="">
      <xdr:nvSpPr>
        <xdr:cNvPr id="270" name="テキスト ボックス 269"/>
        <xdr:cNvSpPr txBox="1"/>
      </xdr:nvSpPr>
      <xdr:spPr>
        <a:xfrm>
          <a:off x="12934950" y="147440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548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7226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48494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39731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0095" cy="259080"/>
    <xdr:sp macro="" textlink="">
      <xdr:nvSpPr>
        <xdr:cNvPr id="275" name="テキスト ボックス 274"/>
        <xdr:cNvSpPr txBox="1"/>
      </xdr:nvSpPr>
      <xdr:spPr>
        <a:xfrm>
          <a:off x="13096875" y="1580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31750</xdr:rowOff>
    </xdr:from>
    <xdr:to xmlns:xdr="http://schemas.openxmlformats.org/drawingml/2006/spreadsheetDrawing">
      <xdr:col>81</xdr:col>
      <xdr:colOff>95250</xdr:colOff>
      <xdr:row>84</xdr:row>
      <xdr:rowOff>133350</xdr:rowOff>
    </xdr:to>
    <xdr:sp macro="" textlink="">
      <xdr:nvSpPr>
        <xdr:cNvPr id="276" name="楕円 275"/>
        <xdr:cNvSpPr/>
      </xdr:nvSpPr>
      <xdr:spPr>
        <a:xfrm>
          <a:off x="16713200" y="144335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48260</xdr:rowOff>
    </xdr:from>
    <xdr:ext cx="760095" cy="259080"/>
    <xdr:sp macro="" textlink="">
      <xdr:nvSpPr>
        <xdr:cNvPr id="277" name="給与水準   （国との比較）該当値テキスト"/>
        <xdr:cNvSpPr txBox="1"/>
      </xdr:nvSpPr>
      <xdr:spPr>
        <a:xfrm>
          <a:off x="16849725" y="142786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31115</xdr:rowOff>
    </xdr:from>
    <xdr:to xmlns:xdr="http://schemas.openxmlformats.org/drawingml/2006/spreadsheetDrawing">
      <xdr:col>77</xdr:col>
      <xdr:colOff>95250</xdr:colOff>
      <xdr:row>83</xdr:row>
      <xdr:rowOff>132715</xdr:rowOff>
    </xdr:to>
    <xdr:sp macro="" textlink="">
      <xdr:nvSpPr>
        <xdr:cNvPr id="278" name="楕円 277"/>
        <xdr:cNvSpPr/>
      </xdr:nvSpPr>
      <xdr:spPr>
        <a:xfrm>
          <a:off x="15887700" y="142614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143510</xdr:rowOff>
    </xdr:from>
    <xdr:ext cx="734695" cy="255905"/>
    <xdr:sp macro="" textlink="">
      <xdr:nvSpPr>
        <xdr:cNvPr id="279" name="テキスト ボックス 278"/>
        <xdr:cNvSpPr txBox="1"/>
      </xdr:nvSpPr>
      <xdr:spPr>
        <a:xfrm>
          <a:off x="15560675" y="14030960"/>
          <a:ext cx="7346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29845</xdr:rowOff>
    </xdr:from>
    <xdr:to xmlns:xdr="http://schemas.openxmlformats.org/drawingml/2006/spreadsheetDrawing">
      <xdr:col>73</xdr:col>
      <xdr:colOff>44450</xdr:colOff>
      <xdr:row>82</xdr:row>
      <xdr:rowOff>132080</xdr:rowOff>
    </xdr:to>
    <xdr:sp macro="" textlink="">
      <xdr:nvSpPr>
        <xdr:cNvPr id="280" name="楕円 279"/>
        <xdr:cNvSpPr/>
      </xdr:nvSpPr>
      <xdr:spPr>
        <a:xfrm>
          <a:off x="15011400" y="1408874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141605</xdr:rowOff>
    </xdr:from>
    <xdr:ext cx="760095" cy="259080"/>
    <xdr:sp macro="" textlink="">
      <xdr:nvSpPr>
        <xdr:cNvPr id="281" name="テキスト ボックス 280"/>
        <xdr:cNvSpPr txBox="1"/>
      </xdr:nvSpPr>
      <xdr:spPr>
        <a:xfrm>
          <a:off x="14684375" y="138576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132715</xdr:rowOff>
    </xdr:from>
    <xdr:to xmlns:xdr="http://schemas.openxmlformats.org/drawingml/2006/spreadsheetDrawing">
      <xdr:col>68</xdr:col>
      <xdr:colOff>203200</xdr:colOff>
      <xdr:row>82</xdr:row>
      <xdr:rowOff>63500</xdr:rowOff>
    </xdr:to>
    <xdr:sp macro="" textlink="">
      <xdr:nvSpPr>
        <xdr:cNvPr id="282" name="楕円 281"/>
        <xdr:cNvSpPr/>
      </xdr:nvSpPr>
      <xdr:spPr>
        <a:xfrm>
          <a:off x="141351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73025</xdr:rowOff>
    </xdr:from>
    <xdr:ext cx="760095" cy="259080"/>
    <xdr:sp macro="" textlink="">
      <xdr:nvSpPr>
        <xdr:cNvPr id="283" name="テキスト ボックス 282"/>
        <xdr:cNvSpPr txBox="1"/>
      </xdr:nvSpPr>
      <xdr:spPr>
        <a:xfrm>
          <a:off x="13811250" y="137890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80</xdr:row>
      <xdr:rowOff>166370</xdr:rowOff>
    </xdr:from>
    <xdr:to xmlns:xdr="http://schemas.openxmlformats.org/drawingml/2006/spreadsheetDrawing">
      <xdr:col>64</xdr:col>
      <xdr:colOff>152400</xdr:colOff>
      <xdr:row>81</xdr:row>
      <xdr:rowOff>95885</xdr:rowOff>
    </xdr:to>
    <xdr:sp macro="" textlink="">
      <xdr:nvSpPr>
        <xdr:cNvPr id="284" name="楕円 283"/>
        <xdr:cNvSpPr/>
      </xdr:nvSpPr>
      <xdr:spPr>
        <a:xfrm>
          <a:off x="13258800" y="1388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106045</xdr:rowOff>
    </xdr:from>
    <xdr:ext cx="760095" cy="259080"/>
    <xdr:sp macro="" textlink="">
      <xdr:nvSpPr>
        <xdr:cNvPr id="285" name="テキスト ボックス 284"/>
        <xdr:cNvSpPr txBox="1"/>
      </xdr:nvSpPr>
      <xdr:spPr>
        <a:xfrm>
          <a:off x="12934950" y="136505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63332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7" name="テキスト ボックス 286"/>
        <xdr:cNvSpPr txBox="1"/>
      </xdr:nvSpPr>
      <xdr:spPr>
        <a:xfrm>
          <a:off x="13146405"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5600"/>
    <xdr:sp macro="" textlink="">
      <xdr:nvSpPr>
        <xdr:cNvPr id="288" name="テキスト ボックス 287"/>
        <xdr:cNvSpPr txBox="1"/>
      </xdr:nvSpPr>
      <xdr:spPr>
        <a:xfrm>
          <a:off x="15498445" y="9163050"/>
          <a:ext cx="164973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700625" y="908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700625" y="927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32622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32622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07645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07645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63332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782445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782445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7951450" y="990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100">
              <a:solidFill>
                <a:schemeClr val="dk1"/>
              </a:solidFill>
              <a:latin typeface="ＭＳ Ｐゴシック"/>
              <a:ea typeface="ＭＳ Ｐゴシック"/>
              <a:cs typeface="+mn-cs"/>
            </a:rPr>
            <a:t>　</a:t>
          </a:r>
          <a:r>
            <a:rPr lang="ja-JP" altLang="en-US" sz="1100">
              <a:solidFill>
                <a:schemeClr val="dk1"/>
              </a:solidFill>
              <a:latin typeface="ＭＳ Ｐゴシック"/>
              <a:ea typeface="ＭＳ Ｐゴシック"/>
              <a:cs typeface="+mn-cs"/>
            </a:rPr>
            <a:t>第</a:t>
          </a:r>
          <a:r>
            <a:rPr lang="en-US" altLang="ja-JP" sz="1100">
              <a:solidFill>
                <a:schemeClr val="dk1"/>
              </a:solidFill>
              <a:latin typeface="ＭＳ Ｐゴシック"/>
              <a:ea typeface="ＭＳ Ｐゴシック"/>
              <a:cs typeface="+mn-cs"/>
            </a:rPr>
            <a:t>2</a:t>
          </a:r>
          <a:r>
            <a:rPr lang="ja-JP" altLang="en-US" sz="1100">
              <a:solidFill>
                <a:schemeClr val="dk1"/>
              </a:solidFill>
              <a:latin typeface="ＭＳ Ｐゴシック"/>
              <a:ea typeface="ＭＳ Ｐゴシック"/>
              <a:cs typeface="+mn-cs"/>
            </a:rPr>
            <a:t>次</a:t>
          </a:r>
          <a:r>
            <a:rPr lang="ja-JP" altLang="ja-JP" sz="1100">
              <a:solidFill>
                <a:schemeClr val="dk1"/>
              </a:solidFill>
              <a:latin typeface="ＭＳ Ｐゴシック"/>
              <a:ea typeface="ＭＳ Ｐゴシック"/>
              <a:cs typeface="+mn-cs"/>
            </a:rPr>
            <a:t>定員適正化計画に基づく新規採用</a:t>
          </a:r>
          <a:r>
            <a:rPr lang="ja-JP" altLang="en-US" sz="1100">
              <a:solidFill>
                <a:schemeClr val="dk1"/>
              </a:solidFill>
              <a:latin typeface="ＭＳ Ｐゴシック"/>
              <a:ea typeface="ＭＳ Ｐゴシック"/>
              <a:cs typeface="+mn-cs"/>
            </a:rPr>
            <a:t>者</a:t>
          </a:r>
          <a:r>
            <a:rPr lang="ja-JP" altLang="ja-JP" sz="1100">
              <a:solidFill>
                <a:schemeClr val="dk1"/>
              </a:solidFill>
              <a:latin typeface="ＭＳ Ｐゴシック"/>
              <a:ea typeface="ＭＳ Ｐゴシック"/>
              <a:cs typeface="+mn-cs"/>
            </a:rPr>
            <a:t>の抑制及び早期退職</a:t>
          </a:r>
          <a:r>
            <a:rPr lang="ja-JP" altLang="en-US" sz="1100">
              <a:solidFill>
                <a:schemeClr val="dk1"/>
              </a:solidFill>
              <a:latin typeface="ＭＳ Ｐゴシック"/>
              <a:ea typeface="ＭＳ Ｐゴシック"/>
              <a:cs typeface="+mn-cs"/>
            </a:rPr>
            <a:t>勧奨</a:t>
          </a:r>
          <a:r>
            <a:rPr lang="ja-JP" altLang="ja-JP" sz="1100">
              <a:solidFill>
                <a:schemeClr val="dk1"/>
              </a:solidFill>
              <a:latin typeface="ＭＳ Ｐゴシック"/>
              <a:ea typeface="ＭＳ Ｐゴシック"/>
              <a:cs typeface="+mn-cs"/>
            </a:rPr>
            <a:t>により、定員適正化の目標値は達成していた。しかし、平成</a:t>
          </a:r>
          <a:r>
            <a:rPr lang="en-US" altLang="ja-JP" sz="1100">
              <a:solidFill>
                <a:schemeClr val="dk1"/>
              </a:solidFill>
              <a:latin typeface="ＭＳ Ｐゴシック"/>
              <a:ea typeface="ＭＳ Ｐゴシック"/>
              <a:cs typeface="+mn-cs"/>
            </a:rPr>
            <a:t>29</a:t>
          </a:r>
          <a:r>
            <a:rPr lang="ja-JP" altLang="ja-JP" sz="1100">
              <a:solidFill>
                <a:schemeClr val="dk1"/>
              </a:solidFill>
              <a:latin typeface="ＭＳ Ｐゴシック"/>
              <a:ea typeface="ＭＳ Ｐゴシック"/>
              <a:cs typeface="+mn-cs"/>
            </a:rPr>
            <a:t>年</a:t>
          </a:r>
          <a:r>
            <a:rPr lang="en-US" altLang="ja-JP" sz="1100">
              <a:solidFill>
                <a:schemeClr val="dk1"/>
              </a:solidFill>
              <a:latin typeface="ＭＳ Ｐゴシック"/>
              <a:ea typeface="ＭＳ Ｐゴシック"/>
              <a:cs typeface="+mn-cs"/>
            </a:rPr>
            <a:t>3</a:t>
          </a:r>
          <a:r>
            <a:rPr lang="ja-JP" altLang="ja-JP" sz="1100">
              <a:solidFill>
                <a:schemeClr val="dk1"/>
              </a:solidFill>
              <a:latin typeface="ＭＳ Ｐゴシック"/>
              <a:ea typeface="ＭＳ Ｐゴシック"/>
              <a:cs typeface="+mn-cs"/>
            </a:rPr>
            <a:t>月</a:t>
          </a:r>
          <a:r>
            <a:rPr lang="en-US" altLang="ja-JP" sz="1100">
              <a:solidFill>
                <a:schemeClr val="dk1"/>
              </a:solidFill>
              <a:latin typeface="ＭＳ Ｐゴシック"/>
              <a:ea typeface="ＭＳ Ｐゴシック"/>
              <a:cs typeface="+mn-cs"/>
            </a:rPr>
            <a:t>31</a:t>
          </a:r>
          <a:r>
            <a:rPr lang="ja-JP" altLang="ja-JP" sz="1100">
              <a:solidFill>
                <a:schemeClr val="dk1"/>
              </a:solidFill>
              <a:latin typeface="ＭＳ Ｐゴシック"/>
              <a:ea typeface="ＭＳ Ｐゴシック"/>
              <a:cs typeface="+mn-cs"/>
            </a:rPr>
            <a:t>日をもって能美広域事務組合が解散し、消防、美化センター職員</a:t>
          </a:r>
          <a:r>
            <a:rPr lang="en-US" altLang="ja-JP" sz="1100">
              <a:solidFill>
                <a:schemeClr val="dk1"/>
              </a:solidFill>
              <a:latin typeface="ＭＳ Ｐゴシック"/>
              <a:ea typeface="ＭＳ Ｐゴシック"/>
              <a:cs typeface="+mn-cs"/>
            </a:rPr>
            <a:t>100</a:t>
          </a:r>
          <a:r>
            <a:rPr lang="ja-JP" altLang="ja-JP" sz="1100">
              <a:solidFill>
                <a:schemeClr val="dk1"/>
              </a:solidFill>
              <a:latin typeface="ＭＳ Ｐゴシック"/>
              <a:ea typeface="ＭＳ Ｐゴシック"/>
              <a:cs typeface="+mn-cs"/>
            </a:rPr>
            <a:t>名余を能美市に受け入れた結果、類似団体平均、全国平均、石川県平均</a:t>
          </a:r>
          <a:r>
            <a:rPr lang="ja-JP" altLang="en-US" sz="1100">
              <a:solidFill>
                <a:schemeClr val="dk1"/>
              </a:solidFill>
              <a:latin typeface="ＭＳ Ｐゴシック"/>
              <a:ea typeface="ＭＳ Ｐゴシック"/>
              <a:cs typeface="+mn-cs"/>
            </a:rPr>
            <a:t>を</a:t>
          </a:r>
          <a:r>
            <a:rPr lang="ja-JP" altLang="ja-JP" sz="1100">
              <a:solidFill>
                <a:schemeClr val="dk1"/>
              </a:solidFill>
              <a:latin typeface="ＭＳ Ｐゴシック"/>
              <a:ea typeface="ＭＳ Ｐゴシック"/>
              <a:cs typeface="+mn-cs"/>
            </a:rPr>
            <a:t>大幅に</a:t>
          </a:r>
          <a:r>
            <a:rPr lang="ja-JP" altLang="en-US" sz="1100">
              <a:solidFill>
                <a:schemeClr val="dk1"/>
              </a:solidFill>
              <a:latin typeface="ＭＳ Ｐゴシック"/>
              <a:ea typeface="ＭＳ Ｐゴシック"/>
              <a:cs typeface="+mn-cs"/>
            </a:rPr>
            <a:t>上回った</a:t>
          </a:r>
          <a:r>
            <a:rPr lang="ja-JP" altLang="ja-JP" sz="1100">
              <a:solidFill>
                <a:schemeClr val="dk1"/>
              </a:solidFill>
              <a:latin typeface="ＭＳ Ｐゴシック"/>
              <a:ea typeface="ＭＳ Ｐゴシック"/>
              <a:cs typeface="+mn-cs"/>
            </a:rPr>
            <a:t>。</a:t>
          </a:r>
          <a:endParaRPr lang="en-US" altLang="ja-JP" sz="1100">
            <a:solidFill>
              <a:schemeClr val="dk1"/>
            </a:solidFill>
            <a:latin typeface="ＭＳ Ｐゴシック"/>
            <a:ea typeface="ＭＳ Ｐゴシック"/>
            <a:cs typeface="+mn-cs"/>
          </a:endParaRPr>
        </a:p>
        <a:p>
          <a:pPr rtl="0" fontAlgn="base"/>
          <a:r>
            <a:rPr lang="ja-JP" altLang="ja-JP" sz="1100">
              <a:solidFill>
                <a:schemeClr val="dk1"/>
              </a:solidFill>
              <a:latin typeface="ＭＳ Ｐゴシック"/>
              <a:ea typeface="ＭＳ Ｐゴシック"/>
              <a:cs typeface="+mn-cs"/>
            </a:rPr>
            <a:t>　</a:t>
          </a:r>
          <a:r>
            <a:rPr lang="ja-JP" altLang="en-US" sz="1100">
              <a:solidFill>
                <a:schemeClr val="dk1"/>
              </a:solidFill>
              <a:latin typeface="ＭＳ Ｐゴシック"/>
              <a:ea typeface="ＭＳ Ｐゴシック"/>
              <a:cs typeface="+mn-cs"/>
            </a:rPr>
            <a:t>今後第</a:t>
          </a:r>
          <a:r>
            <a:rPr lang="en-US" altLang="ja-JP" sz="1100">
              <a:solidFill>
                <a:schemeClr val="dk1"/>
              </a:solidFill>
              <a:latin typeface="ＭＳ Ｐゴシック"/>
              <a:ea typeface="ＭＳ Ｐゴシック"/>
              <a:cs typeface="+mn-cs"/>
            </a:rPr>
            <a:t>3</a:t>
          </a:r>
          <a:r>
            <a:rPr lang="ja-JP" altLang="en-US" sz="1100">
              <a:solidFill>
                <a:schemeClr val="dk1"/>
              </a:solidFill>
              <a:latin typeface="ＭＳ Ｐゴシック"/>
              <a:ea typeface="ＭＳ Ｐゴシック"/>
              <a:cs typeface="+mn-cs"/>
            </a:rPr>
            <a:t>次定員適正化計画を作成し</a:t>
          </a:r>
          <a:r>
            <a:rPr lang="ja-JP" altLang="ja-JP" sz="1100">
              <a:solidFill>
                <a:schemeClr val="dk1"/>
              </a:solidFill>
              <a:latin typeface="ＭＳ Ｐゴシック"/>
              <a:ea typeface="ＭＳ Ｐゴシック"/>
              <a:cs typeface="+mn-cs"/>
            </a:rPr>
            <a:t>、業務量に対する適正な定員数を見極め、無理な削減が行政サービスの低下を招かないよう、退職と採用のバランス調整に努め</a:t>
          </a:r>
          <a:r>
            <a:rPr lang="ja-JP" altLang="en-US" sz="1100">
              <a:solidFill>
                <a:schemeClr val="dk1"/>
              </a:solidFill>
              <a:latin typeface="ＭＳ Ｐゴシック"/>
              <a:ea typeface="ＭＳ Ｐゴシック"/>
              <a:cs typeface="+mn-cs"/>
            </a:rPr>
            <a:t>る</a:t>
          </a:r>
          <a:r>
            <a:rPr lang="ja-JP" altLang="ja-JP" sz="1100">
              <a:solidFill>
                <a:schemeClr val="dk1"/>
              </a:solidFill>
              <a:latin typeface="ＭＳ Ｐゴシック"/>
              <a:ea typeface="ＭＳ Ｐゴシック"/>
              <a:cs typeface="+mn-cs"/>
            </a:rPr>
            <a:t>。</a:t>
          </a:r>
          <a:endParaRPr lang="ja-JP" altLang="ja-JP" sz="1100" b="0" i="0" baseline="0">
            <a:solidFill>
              <a:schemeClr val="dk1"/>
            </a:solidFill>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7980" cy="225425"/>
    <xdr:sp macro="" textlink="">
      <xdr:nvSpPr>
        <xdr:cNvPr id="299" name="テキスト ボックス 298"/>
        <xdr:cNvSpPr txBox="1"/>
      </xdr:nvSpPr>
      <xdr:spPr>
        <a:xfrm>
          <a:off x="12595225" y="9398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63332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095" cy="255905"/>
    <xdr:sp macro="" textlink="">
      <xdr:nvSpPr>
        <xdr:cNvPr id="301" name="テキスト ボックス 300"/>
        <xdr:cNvSpPr txBox="1"/>
      </xdr:nvSpPr>
      <xdr:spPr>
        <a:xfrm>
          <a:off x="11884025" y="118592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633325" y="1165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0095" cy="259080"/>
    <xdr:sp macro="" textlink="">
      <xdr:nvSpPr>
        <xdr:cNvPr id="303" name="テキスト ボックス 302"/>
        <xdr:cNvSpPr txBox="1"/>
      </xdr:nvSpPr>
      <xdr:spPr>
        <a:xfrm>
          <a:off x="11884025" y="115144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633325" y="1131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0095" cy="259080"/>
    <xdr:sp macro="" textlink="">
      <xdr:nvSpPr>
        <xdr:cNvPr id="305" name="テキスト ボックス 304"/>
        <xdr:cNvSpPr txBox="1"/>
      </xdr:nvSpPr>
      <xdr:spPr>
        <a:xfrm>
          <a:off x="11884025" y="11169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633325" y="1096772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0095" cy="259080"/>
    <xdr:sp macro="" textlink="">
      <xdr:nvSpPr>
        <xdr:cNvPr id="307" name="テキスト ボックス 306"/>
        <xdr:cNvSpPr txBox="1"/>
      </xdr:nvSpPr>
      <xdr:spPr>
        <a:xfrm>
          <a:off x="11884025" y="10824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633325" y="1062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0095" cy="258445"/>
    <xdr:sp macro="" textlink="">
      <xdr:nvSpPr>
        <xdr:cNvPr id="309" name="テキスト ボックス 308"/>
        <xdr:cNvSpPr txBox="1"/>
      </xdr:nvSpPr>
      <xdr:spPr>
        <a:xfrm>
          <a:off x="11884025" y="104806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633325" y="1027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0095" cy="255905"/>
    <xdr:sp macro="" textlink="">
      <xdr:nvSpPr>
        <xdr:cNvPr id="311" name="テキスト ボックス 310"/>
        <xdr:cNvSpPr txBox="1"/>
      </xdr:nvSpPr>
      <xdr:spPr>
        <a:xfrm>
          <a:off x="11884025" y="1013587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633325" y="993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0095" cy="255905"/>
    <xdr:sp macro="" textlink="">
      <xdr:nvSpPr>
        <xdr:cNvPr id="313" name="テキスト ボックス 312"/>
        <xdr:cNvSpPr txBox="1"/>
      </xdr:nvSpPr>
      <xdr:spPr>
        <a:xfrm>
          <a:off x="11884025" y="979106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63332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095" cy="259080"/>
    <xdr:sp macro="" textlink="">
      <xdr:nvSpPr>
        <xdr:cNvPr id="315" name="テキスト ボックス 314"/>
        <xdr:cNvSpPr txBox="1"/>
      </xdr:nvSpPr>
      <xdr:spPr>
        <a:xfrm>
          <a:off x="11884025"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63332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107950</xdr:rowOff>
    </xdr:from>
    <xdr:to xmlns:xdr="http://schemas.openxmlformats.org/drawingml/2006/spreadsheetDrawing">
      <xdr:col>81</xdr:col>
      <xdr:colOff>44450</xdr:colOff>
      <xdr:row>67</xdr:row>
      <xdr:rowOff>128270</xdr:rowOff>
    </xdr:to>
    <xdr:cxnSp macro="">
      <xdr:nvCxnSpPr>
        <xdr:cNvPr id="317" name="直線コネクタ 316"/>
        <xdr:cNvCxnSpPr/>
      </xdr:nvCxnSpPr>
      <xdr:spPr>
        <a:xfrm flipV="1">
          <a:off x="16760825" y="1005205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100330</xdr:rowOff>
    </xdr:from>
    <xdr:ext cx="760095" cy="255905"/>
    <xdr:sp macro="" textlink="">
      <xdr:nvSpPr>
        <xdr:cNvPr id="318" name="定員管理の状況最小値テキスト"/>
        <xdr:cNvSpPr txBox="1"/>
      </xdr:nvSpPr>
      <xdr:spPr>
        <a:xfrm>
          <a:off x="16849725" y="1158748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128270</xdr:rowOff>
    </xdr:from>
    <xdr:to xmlns:xdr="http://schemas.openxmlformats.org/drawingml/2006/spreadsheetDrawing">
      <xdr:col>81</xdr:col>
      <xdr:colOff>133350</xdr:colOff>
      <xdr:row>67</xdr:row>
      <xdr:rowOff>128270</xdr:rowOff>
    </xdr:to>
    <xdr:cxnSp macro="">
      <xdr:nvCxnSpPr>
        <xdr:cNvPr id="319" name="直線コネクタ 318"/>
        <xdr:cNvCxnSpPr/>
      </xdr:nvCxnSpPr>
      <xdr:spPr>
        <a:xfrm>
          <a:off x="16675100" y="1161542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22860</xdr:rowOff>
    </xdr:from>
    <xdr:ext cx="760095" cy="259080"/>
    <xdr:sp macro="" textlink="">
      <xdr:nvSpPr>
        <xdr:cNvPr id="320" name="定員管理の状況最大値テキスト"/>
        <xdr:cNvSpPr txBox="1"/>
      </xdr:nvSpPr>
      <xdr:spPr>
        <a:xfrm>
          <a:off x="16849725" y="9795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107950</xdr:rowOff>
    </xdr:from>
    <xdr:to xmlns:xdr="http://schemas.openxmlformats.org/drawingml/2006/spreadsheetDrawing">
      <xdr:col>81</xdr:col>
      <xdr:colOff>133350</xdr:colOff>
      <xdr:row>58</xdr:row>
      <xdr:rowOff>107950</xdr:rowOff>
    </xdr:to>
    <xdr:cxnSp macro="">
      <xdr:nvCxnSpPr>
        <xdr:cNvPr id="321" name="直線コネクタ 320"/>
        <xdr:cNvCxnSpPr/>
      </xdr:nvCxnSpPr>
      <xdr:spPr>
        <a:xfrm>
          <a:off x="16675100" y="100520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145415</xdr:rowOff>
    </xdr:from>
    <xdr:to xmlns:xdr="http://schemas.openxmlformats.org/drawingml/2006/spreadsheetDrawing">
      <xdr:col>81</xdr:col>
      <xdr:colOff>44450</xdr:colOff>
      <xdr:row>64</xdr:row>
      <xdr:rowOff>25400</xdr:rowOff>
    </xdr:to>
    <xdr:cxnSp macro="">
      <xdr:nvCxnSpPr>
        <xdr:cNvPr id="322" name="直線コネクタ 321"/>
        <xdr:cNvCxnSpPr/>
      </xdr:nvCxnSpPr>
      <xdr:spPr>
        <a:xfrm>
          <a:off x="15935325" y="10946765"/>
          <a:ext cx="8255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143510</xdr:rowOff>
    </xdr:from>
    <xdr:ext cx="760095" cy="255905"/>
    <xdr:sp macro="" textlink="">
      <xdr:nvSpPr>
        <xdr:cNvPr id="323" name="定員管理の状況平均値テキスト"/>
        <xdr:cNvSpPr txBox="1"/>
      </xdr:nvSpPr>
      <xdr:spPr>
        <a:xfrm>
          <a:off x="16849725" y="1043051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127000</xdr:rowOff>
    </xdr:from>
    <xdr:to xmlns:xdr="http://schemas.openxmlformats.org/drawingml/2006/spreadsheetDrawing">
      <xdr:col>81</xdr:col>
      <xdr:colOff>95250</xdr:colOff>
      <xdr:row>62</xdr:row>
      <xdr:rowOff>57150</xdr:rowOff>
    </xdr:to>
    <xdr:sp macro="" textlink="">
      <xdr:nvSpPr>
        <xdr:cNvPr id="324" name="フローチャート: 判断 323"/>
        <xdr:cNvSpPr/>
      </xdr:nvSpPr>
      <xdr:spPr>
        <a:xfrm>
          <a:off x="16713200" y="105854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117475</xdr:rowOff>
    </xdr:from>
    <xdr:to xmlns:xdr="http://schemas.openxmlformats.org/drawingml/2006/spreadsheetDrawing">
      <xdr:col>77</xdr:col>
      <xdr:colOff>44450</xdr:colOff>
      <xdr:row>63</xdr:row>
      <xdr:rowOff>145415</xdr:rowOff>
    </xdr:to>
    <xdr:cxnSp macro="">
      <xdr:nvCxnSpPr>
        <xdr:cNvPr id="325" name="直線コネクタ 324"/>
        <xdr:cNvCxnSpPr/>
      </xdr:nvCxnSpPr>
      <xdr:spPr>
        <a:xfrm>
          <a:off x="15062200" y="10918825"/>
          <a:ext cx="8731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118745</xdr:rowOff>
    </xdr:from>
    <xdr:to xmlns:xdr="http://schemas.openxmlformats.org/drawingml/2006/spreadsheetDrawing">
      <xdr:col>77</xdr:col>
      <xdr:colOff>95250</xdr:colOff>
      <xdr:row>62</xdr:row>
      <xdr:rowOff>48895</xdr:rowOff>
    </xdr:to>
    <xdr:sp macro="" textlink="">
      <xdr:nvSpPr>
        <xdr:cNvPr id="326" name="フローチャート: 判断 325"/>
        <xdr:cNvSpPr/>
      </xdr:nvSpPr>
      <xdr:spPr>
        <a:xfrm>
          <a:off x="15887700" y="105771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59055</xdr:rowOff>
    </xdr:from>
    <xdr:ext cx="734695" cy="259080"/>
    <xdr:sp macro="" textlink="">
      <xdr:nvSpPr>
        <xdr:cNvPr id="327" name="テキスト ボックス 326"/>
        <xdr:cNvSpPr txBox="1"/>
      </xdr:nvSpPr>
      <xdr:spPr>
        <a:xfrm>
          <a:off x="15560675" y="103460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105410</xdr:rowOff>
    </xdr:from>
    <xdr:to xmlns:xdr="http://schemas.openxmlformats.org/drawingml/2006/spreadsheetDrawing">
      <xdr:col>72</xdr:col>
      <xdr:colOff>203200</xdr:colOff>
      <xdr:row>63</xdr:row>
      <xdr:rowOff>117475</xdr:rowOff>
    </xdr:to>
    <xdr:cxnSp macro="">
      <xdr:nvCxnSpPr>
        <xdr:cNvPr id="328" name="直線コネクタ 327"/>
        <xdr:cNvCxnSpPr/>
      </xdr:nvCxnSpPr>
      <xdr:spPr>
        <a:xfrm>
          <a:off x="14185900" y="10563860"/>
          <a:ext cx="8763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9" name="フローチャート: 判断 328"/>
        <xdr:cNvSpPr/>
      </xdr:nvSpPr>
      <xdr:spPr>
        <a:xfrm>
          <a:off x="15011400" y="105771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59055</xdr:rowOff>
    </xdr:from>
    <xdr:ext cx="760095" cy="259080"/>
    <xdr:sp macro="" textlink="">
      <xdr:nvSpPr>
        <xdr:cNvPr id="330" name="テキスト ボックス 329"/>
        <xdr:cNvSpPr txBox="1"/>
      </xdr:nvSpPr>
      <xdr:spPr>
        <a:xfrm>
          <a:off x="14684375" y="103460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93345</xdr:rowOff>
    </xdr:from>
    <xdr:to xmlns:xdr="http://schemas.openxmlformats.org/drawingml/2006/spreadsheetDrawing">
      <xdr:col>68</xdr:col>
      <xdr:colOff>152400</xdr:colOff>
      <xdr:row>61</xdr:row>
      <xdr:rowOff>105410</xdr:rowOff>
    </xdr:to>
    <xdr:cxnSp macro="">
      <xdr:nvCxnSpPr>
        <xdr:cNvPr id="331" name="直線コネクタ 330"/>
        <xdr:cNvCxnSpPr/>
      </xdr:nvCxnSpPr>
      <xdr:spPr>
        <a:xfrm>
          <a:off x="13309600" y="10551795"/>
          <a:ext cx="876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149860</xdr:rowOff>
    </xdr:from>
    <xdr:to xmlns:xdr="http://schemas.openxmlformats.org/drawingml/2006/spreadsheetDrawing">
      <xdr:col>68</xdr:col>
      <xdr:colOff>203200</xdr:colOff>
      <xdr:row>62</xdr:row>
      <xdr:rowOff>80010</xdr:rowOff>
    </xdr:to>
    <xdr:sp macro="" textlink="">
      <xdr:nvSpPr>
        <xdr:cNvPr id="332" name="フローチャート: 判断 331"/>
        <xdr:cNvSpPr/>
      </xdr:nvSpPr>
      <xdr:spPr>
        <a:xfrm>
          <a:off x="141351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64770</xdr:rowOff>
    </xdr:from>
    <xdr:ext cx="760095" cy="255905"/>
    <xdr:sp macro="" textlink="">
      <xdr:nvSpPr>
        <xdr:cNvPr id="333" name="テキスト ボックス 332"/>
        <xdr:cNvSpPr txBox="1"/>
      </xdr:nvSpPr>
      <xdr:spPr>
        <a:xfrm>
          <a:off x="13811250" y="1069467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77470</xdr:rowOff>
    </xdr:from>
    <xdr:to xmlns:xdr="http://schemas.openxmlformats.org/drawingml/2006/spreadsheetDrawing">
      <xdr:col>64</xdr:col>
      <xdr:colOff>152400</xdr:colOff>
      <xdr:row>62</xdr:row>
      <xdr:rowOff>7620</xdr:rowOff>
    </xdr:to>
    <xdr:sp macro="" textlink="">
      <xdr:nvSpPr>
        <xdr:cNvPr id="334" name="フローチャート: 判断 333"/>
        <xdr:cNvSpPr/>
      </xdr:nvSpPr>
      <xdr:spPr>
        <a:xfrm>
          <a:off x="13258800" y="1053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163830</xdr:rowOff>
    </xdr:from>
    <xdr:ext cx="760095" cy="259080"/>
    <xdr:sp macro="" textlink="">
      <xdr:nvSpPr>
        <xdr:cNvPr id="335" name="テキスト ボックス 334"/>
        <xdr:cNvSpPr txBox="1"/>
      </xdr:nvSpPr>
      <xdr:spPr>
        <a:xfrm>
          <a:off x="12934950" y="10622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6" name="テキスト ボックス 335"/>
        <xdr:cNvSpPr txBox="1"/>
      </xdr:nvSpPr>
      <xdr:spPr>
        <a:xfrm>
          <a:off x="16548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7" name="テキスト ボックス 336"/>
        <xdr:cNvSpPr txBox="1"/>
      </xdr:nvSpPr>
      <xdr:spPr>
        <a:xfrm>
          <a:off x="157226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8" name="テキスト ボックス 337"/>
        <xdr:cNvSpPr txBox="1"/>
      </xdr:nvSpPr>
      <xdr:spPr>
        <a:xfrm>
          <a:off x="14849475"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9" name="テキスト ボックス 338"/>
        <xdr:cNvSpPr txBox="1"/>
      </xdr:nvSpPr>
      <xdr:spPr>
        <a:xfrm>
          <a:off x="13973175"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0095" cy="255905"/>
    <xdr:sp macro="" textlink="">
      <xdr:nvSpPr>
        <xdr:cNvPr id="340" name="テキスト ボックス 339"/>
        <xdr:cNvSpPr txBox="1"/>
      </xdr:nvSpPr>
      <xdr:spPr>
        <a:xfrm>
          <a:off x="13096875" y="119989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146050</xdr:rowOff>
    </xdr:from>
    <xdr:to xmlns:xdr="http://schemas.openxmlformats.org/drawingml/2006/spreadsheetDrawing">
      <xdr:col>81</xdr:col>
      <xdr:colOff>95250</xdr:colOff>
      <xdr:row>64</xdr:row>
      <xdr:rowOff>76200</xdr:rowOff>
    </xdr:to>
    <xdr:sp macro="" textlink="">
      <xdr:nvSpPr>
        <xdr:cNvPr id="341" name="楕円 340"/>
        <xdr:cNvSpPr/>
      </xdr:nvSpPr>
      <xdr:spPr>
        <a:xfrm>
          <a:off x="16713200" y="109474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118110</xdr:rowOff>
    </xdr:from>
    <xdr:ext cx="760095" cy="259080"/>
    <xdr:sp macro="" textlink="">
      <xdr:nvSpPr>
        <xdr:cNvPr id="342" name="定員管理の状況該当値テキスト"/>
        <xdr:cNvSpPr txBox="1"/>
      </xdr:nvSpPr>
      <xdr:spPr>
        <a:xfrm>
          <a:off x="16849725" y="1091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94615</xdr:rowOff>
    </xdr:from>
    <xdr:to xmlns:xdr="http://schemas.openxmlformats.org/drawingml/2006/spreadsheetDrawing">
      <xdr:col>77</xdr:col>
      <xdr:colOff>95250</xdr:colOff>
      <xdr:row>64</xdr:row>
      <xdr:rowOff>24765</xdr:rowOff>
    </xdr:to>
    <xdr:sp macro="" textlink="">
      <xdr:nvSpPr>
        <xdr:cNvPr id="343" name="楕円 342"/>
        <xdr:cNvSpPr/>
      </xdr:nvSpPr>
      <xdr:spPr>
        <a:xfrm>
          <a:off x="15887700" y="108959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9525</xdr:rowOff>
    </xdr:from>
    <xdr:ext cx="734695" cy="255905"/>
    <xdr:sp macro="" textlink="">
      <xdr:nvSpPr>
        <xdr:cNvPr id="344" name="テキスト ボックス 343"/>
        <xdr:cNvSpPr txBox="1"/>
      </xdr:nvSpPr>
      <xdr:spPr>
        <a:xfrm>
          <a:off x="15560675" y="10982325"/>
          <a:ext cx="7346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66675</xdr:rowOff>
    </xdr:from>
    <xdr:to xmlns:xdr="http://schemas.openxmlformats.org/drawingml/2006/spreadsheetDrawing">
      <xdr:col>73</xdr:col>
      <xdr:colOff>44450</xdr:colOff>
      <xdr:row>63</xdr:row>
      <xdr:rowOff>168275</xdr:rowOff>
    </xdr:to>
    <xdr:sp macro="" textlink="">
      <xdr:nvSpPr>
        <xdr:cNvPr id="345" name="楕円 344"/>
        <xdr:cNvSpPr/>
      </xdr:nvSpPr>
      <xdr:spPr>
        <a:xfrm>
          <a:off x="15011400" y="108680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153035</xdr:rowOff>
    </xdr:from>
    <xdr:ext cx="760095" cy="259080"/>
    <xdr:sp macro="" textlink="">
      <xdr:nvSpPr>
        <xdr:cNvPr id="346" name="テキスト ボックス 345"/>
        <xdr:cNvSpPr txBox="1"/>
      </xdr:nvSpPr>
      <xdr:spPr>
        <a:xfrm>
          <a:off x="14684375" y="109543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54610</xdr:rowOff>
    </xdr:from>
    <xdr:to xmlns:xdr="http://schemas.openxmlformats.org/drawingml/2006/spreadsheetDrawing">
      <xdr:col>68</xdr:col>
      <xdr:colOff>203200</xdr:colOff>
      <xdr:row>61</xdr:row>
      <xdr:rowOff>156210</xdr:rowOff>
    </xdr:to>
    <xdr:sp macro="" textlink="">
      <xdr:nvSpPr>
        <xdr:cNvPr id="347" name="楕円 346"/>
        <xdr:cNvSpPr/>
      </xdr:nvSpPr>
      <xdr:spPr>
        <a:xfrm>
          <a:off x="141351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166370</xdr:rowOff>
    </xdr:from>
    <xdr:ext cx="760095" cy="255905"/>
    <xdr:sp macro="" textlink="">
      <xdr:nvSpPr>
        <xdr:cNvPr id="348" name="テキスト ボックス 347"/>
        <xdr:cNvSpPr txBox="1"/>
      </xdr:nvSpPr>
      <xdr:spPr>
        <a:xfrm>
          <a:off x="13811250" y="1028192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42545</xdr:rowOff>
    </xdr:from>
    <xdr:to xmlns:xdr="http://schemas.openxmlformats.org/drawingml/2006/spreadsheetDrawing">
      <xdr:col>64</xdr:col>
      <xdr:colOff>152400</xdr:colOff>
      <xdr:row>61</xdr:row>
      <xdr:rowOff>144145</xdr:rowOff>
    </xdr:to>
    <xdr:sp macro="" textlink="">
      <xdr:nvSpPr>
        <xdr:cNvPr id="349" name="楕円 348"/>
        <xdr:cNvSpPr/>
      </xdr:nvSpPr>
      <xdr:spPr>
        <a:xfrm>
          <a:off x="132588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154940</xdr:rowOff>
    </xdr:from>
    <xdr:ext cx="760095" cy="255905"/>
    <xdr:sp macro="" textlink="">
      <xdr:nvSpPr>
        <xdr:cNvPr id="350" name="テキスト ボックス 349"/>
        <xdr:cNvSpPr txBox="1"/>
      </xdr:nvSpPr>
      <xdr:spPr>
        <a:xfrm>
          <a:off x="12934950" y="1027049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63332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468985"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3" name="テキスト ボックス 352"/>
        <xdr:cNvSpPr txBox="1"/>
      </xdr:nvSpPr>
      <xdr:spPr>
        <a:xfrm>
          <a:off x="1517586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700625" y="527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700625" y="546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32622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32622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07645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07645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63332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782445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782445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7951450" y="609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100">
              <a:solidFill>
                <a:schemeClr val="dk1"/>
              </a:solidFill>
              <a:latin typeface="ＭＳ Ｐゴシック"/>
              <a:ea typeface="ＭＳ Ｐゴシック"/>
              <a:cs typeface="+mn-cs"/>
            </a:rPr>
            <a:t>　実質公債費比率の分母を構成する標準財政規模のうち、標準税収入額等や臨時財政対策債発行可能額が増加したことから増となった。</a:t>
          </a:r>
          <a:endParaRPr lang="ja-JP" altLang="ja-JP" sz="1100">
            <a:solidFill>
              <a:schemeClr val="dk1"/>
            </a:solidFill>
            <a:latin typeface="ＭＳ Ｐゴシック"/>
            <a:ea typeface="ＭＳ Ｐゴシック"/>
            <a:cs typeface="+mn-cs"/>
          </a:endParaRPr>
        </a:p>
        <a:p>
          <a:pPr rtl="0" fontAlgn="base"/>
          <a:r>
            <a:rPr lang="ja-JP" altLang="en-US" sz="1100">
              <a:solidFill>
                <a:schemeClr val="dk1"/>
              </a:solidFill>
              <a:latin typeface="ＭＳ Ｐゴシック"/>
              <a:ea typeface="ＭＳ Ｐゴシック"/>
              <a:cs typeface="+mn-cs"/>
            </a:rPr>
            <a:t>　一般会計元利償還一般財源や公営企業元利償還一財が減少しており、交付税算入額が増加したことから分子は減少した。この結果、単年度での実質公債費比率を比較すると前年度よりやや減少するとともに、</a:t>
          </a:r>
          <a:r>
            <a:rPr lang="en-US" altLang="ja-JP" sz="1100">
              <a:solidFill>
                <a:schemeClr val="dk1"/>
              </a:solidFill>
              <a:latin typeface="ＭＳ Ｐゴシック"/>
              <a:ea typeface="ＭＳ Ｐゴシック"/>
              <a:cs typeface="+mn-cs"/>
            </a:rPr>
            <a:t>3</a:t>
          </a:r>
          <a:r>
            <a:rPr lang="ja-JP" altLang="en-US" sz="1100">
              <a:solidFill>
                <a:schemeClr val="dk1"/>
              </a:solidFill>
              <a:latin typeface="ＭＳ Ｐゴシック"/>
              <a:ea typeface="ＭＳ Ｐゴシック"/>
              <a:cs typeface="+mn-cs"/>
            </a:rPr>
            <a:t>ヶ年平均でも減少となった。</a:t>
          </a:r>
          <a:endParaRPr lang="ja-JP" altLang="ja-JP" sz="1100">
            <a:solidFill>
              <a:schemeClr val="dk1"/>
            </a:solidFill>
            <a:latin typeface="ＭＳ Ｐゴシック"/>
            <a:ea typeface="ＭＳ Ｐゴシック"/>
            <a:cs typeface="+mn-cs"/>
          </a:endParaRPr>
        </a:p>
        <a:p>
          <a:pPr rtl="0" fontAlgn="base"/>
          <a:r>
            <a:rPr lang="ja-JP" altLang="en-US" sz="1100">
              <a:solidFill>
                <a:schemeClr val="dk1"/>
              </a:solidFill>
              <a:latin typeface="ＭＳ Ｐゴシック"/>
              <a:ea typeface="ＭＳ Ｐゴシック"/>
              <a:cs typeface="+mn-cs"/>
            </a:rPr>
            <a:t>　その結果、類似団体平均を若干下回った。引き続き公営企業会計の公債費の状況にも留意し、交付税措置率の高い有利な起債を活用することにより、実質公債費比率の改善に努める。</a:t>
          </a:r>
          <a:endParaRPr lang="ja-JP" altLang="ja-JP" sz="1100">
            <a:solidFill>
              <a:schemeClr val="dk1"/>
            </a:solidFill>
            <a:latin typeface="ＭＳ Ｐゴシック"/>
            <a:ea typeface="ＭＳ Ｐゴシック"/>
            <a:cs typeface="+mn-cs"/>
          </a:endParaRPr>
        </a:p>
        <a:p>
          <a:pPr rtl="0" fontAlgn="base"/>
          <a:endParaRPr lang="ja-JP" altLang="ja-JP" sz="1100">
            <a:solidFill>
              <a:schemeClr val="dk1"/>
            </a:solidFill>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6545" cy="224790"/>
    <xdr:sp macro="" textlink="">
      <xdr:nvSpPr>
        <xdr:cNvPr id="364" name="テキスト ボックス 363"/>
        <xdr:cNvSpPr txBox="1"/>
      </xdr:nvSpPr>
      <xdr:spPr>
        <a:xfrm>
          <a:off x="12595225" y="558800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63332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095" cy="259080"/>
    <xdr:sp macro="" textlink="">
      <xdr:nvSpPr>
        <xdr:cNvPr id="366" name="テキスト ボックス 365"/>
        <xdr:cNvSpPr txBox="1"/>
      </xdr:nvSpPr>
      <xdr:spPr>
        <a:xfrm>
          <a:off x="11884025" y="804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633325" y="779018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0095" cy="259080"/>
    <xdr:sp macro="" textlink="">
      <xdr:nvSpPr>
        <xdr:cNvPr id="368" name="テキスト ボックス 367"/>
        <xdr:cNvSpPr txBox="1"/>
      </xdr:nvSpPr>
      <xdr:spPr>
        <a:xfrm>
          <a:off x="11884025" y="76473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633325" y="738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0095" cy="255905"/>
    <xdr:sp macro="" textlink="">
      <xdr:nvSpPr>
        <xdr:cNvPr id="370" name="テキスト ボックス 369"/>
        <xdr:cNvSpPr txBox="1"/>
      </xdr:nvSpPr>
      <xdr:spPr>
        <a:xfrm>
          <a:off x="11884025" y="724471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633325" y="698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0095" cy="255905"/>
    <xdr:sp macro="" textlink="">
      <xdr:nvSpPr>
        <xdr:cNvPr id="372" name="テキスト ボックス 371"/>
        <xdr:cNvSpPr txBox="1"/>
      </xdr:nvSpPr>
      <xdr:spPr>
        <a:xfrm>
          <a:off x="11884025" y="68427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633325" y="658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0095" cy="255905"/>
    <xdr:sp macro="" textlink="">
      <xdr:nvSpPr>
        <xdr:cNvPr id="374" name="テキスト ボックス 373"/>
        <xdr:cNvSpPr txBox="1"/>
      </xdr:nvSpPr>
      <xdr:spPr>
        <a:xfrm>
          <a:off x="11884025" y="644144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633325" y="618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0095" cy="259080"/>
    <xdr:sp macro="" textlink="">
      <xdr:nvSpPr>
        <xdr:cNvPr id="376" name="テキスト ボックス 375"/>
        <xdr:cNvSpPr txBox="1"/>
      </xdr:nvSpPr>
      <xdr:spPr>
        <a:xfrm>
          <a:off x="11884025" y="60382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63332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63332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123825</xdr:rowOff>
    </xdr:from>
    <xdr:to xmlns:xdr="http://schemas.openxmlformats.org/drawingml/2006/spreadsheetDrawing">
      <xdr:col>81</xdr:col>
      <xdr:colOff>44450</xdr:colOff>
      <xdr:row>44</xdr:row>
      <xdr:rowOff>60325</xdr:rowOff>
    </xdr:to>
    <xdr:cxnSp macro="">
      <xdr:nvCxnSpPr>
        <xdr:cNvPr id="379" name="直線コネクタ 378"/>
        <xdr:cNvCxnSpPr/>
      </xdr:nvCxnSpPr>
      <xdr:spPr>
        <a:xfrm flipV="1">
          <a:off x="16760825" y="6124575"/>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32385</xdr:rowOff>
    </xdr:from>
    <xdr:ext cx="760095" cy="255905"/>
    <xdr:sp macro="" textlink="">
      <xdr:nvSpPr>
        <xdr:cNvPr id="380" name="公債費負担の状況最小値テキスト"/>
        <xdr:cNvSpPr txBox="1"/>
      </xdr:nvSpPr>
      <xdr:spPr>
        <a:xfrm>
          <a:off x="16849725" y="757618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60325</xdr:rowOff>
    </xdr:from>
    <xdr:to xmlns:xdr="http://schemas.openxmlformats.org/drawingml/2006/spreadsheetDrawing">
      <xdr:col>81</xdr:col>
      <xdr:colOff>133350</xdr:colOff>
      <xdr:row>44</xdr:row>
      <xdr:rowOff>60325</xdr:rowOff>
    </xdr:to>
    <xdr:cxnSp macro="">
      <xdr:nvCxnSpPr>
        <xdr:cNvPr id="381" name="直線コネクタ 380"/>
        <xdr:cNvCxnSpPr/>
      </xdr:nvCxnSpPr>
      <xdr:spPr>
        <a:xfrm>
          <a:off x="16675100" y="76041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38735</xdr:rowOff>
    </xdr:from>
    <xdr:ext cx="760095" cy="259080"/>
    <xdr:sp macro="" textlink="">
      <xdr:nvSpPr>
        <xdr:cNvPr id="382" name="公債費負担の状況最大値テキスト"/>
        <xdr:cNvSpPr txBox="1"/>
      </xdr:nvSpPr>
      <xdr:spPr>
        <a:xfrm>
          <a:off x="16849725" y="58680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123825</xdr:rowOff>
    </xdr:from>
    <xdr:to xmlns:xdr="http://schemas.openxmlformats.org/drawingml/2006/spreadsheetDrawing">
      <xdr:col>81</xdr:col>
      <xdr:colOff>133350</xdr:colOff>
      <xdr:row>35</xdr:row>
      <xdr:rowOff>123825</xdr:rowOff>
    </xdr:to>
    <xdr:cxnSp macro="">
      <xdr:nvCxnSpPr>
        <xdr:cNvPr id="383" name="直線コネクタ 382"/>
        <xdr:cNvCxnSpPr/>
      </xdr:nvCxnSpPr>
      <xdr:spPr>
        <a:xfrm>
          <a:off x="16675100" y="61245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46355</xdr:rowOff>
    </xdr:from>
    <xdr:to xmlns:xdr="http://schemas.openxmlformats.org/drawingml/2006/spreadsheetDrawing">
      <xdr:col>81</xdr:col>
      <xdr:colOff>44450</xdr:colOff>
      <xdr:row>40</xdr:row>
      <xdr:rowOff>118745</xdr:rowOff>
    </xdr:to>
    <xdr:cxnSp macro="">
      <xdr:nvCxnSpPr>
        <xdr:cNvPr id="384" name="直線コネクタ 383"/>
        <xdr:cNvCxnSpPr/>
      </xdr:nvCxnSpPr>
      <xdr:spPr>
        <a:xfrm flipV="1">
          <a:off x="15935325" y="6904355"/>
          <a:ext cx="8255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8255</xdr:rowOff>
    </xdr:from>
    <xdr:ext cx="760095" cy="255905"/>
    <xdr:sp macro="" textlink="">
      <xdr:nvSpPr>
        <xdr:cNvPr id="385" name="公債費負担の状況平均値テキスト"/>
        <xdr:cNvSpPr txBox="1"/>
      </xdr:nvSpPr>
      <xdr:spPr>
        <a:xfrm>
          <a:off x="16849725" y="6866255"/>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36195</xdr:rowOff>
    </xdr:from>
    <xdr:to xmlns:xdr="http://schemas.openxmlformats.org/drawingml/2006/spreadsheetDrawing">
      <xdr:col>81</xdr:col>
      <xdr:colOff>95250</xdr:colOff>
      <xdr:row>40</xdr:row>
      <xdr:rowOff>137795</xdr:rowOff>
    </xdr:to>
    <xdr:sp macro="" textlink="">
      <xdr:nvSpPr>
        <xdr:cNvPr id="386" name="フローチャート: 判断 385"/>
        <xdr:cNvSpPr/>
      </xdr:nvSpPr>
      <xdr:spPr>
        <a:xfrm>
          <a:off x="16713200" y="68941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118745</xdr:rowOff>
    </xdr:from>
    <xdr:to xmlns:xdr="http://schemas.openxmlformats.org/drawingml/2006/spreadsheetDrawing">
      <xdr:col>77</xdr:col>
      <xdr:colOff>44450</xdr:colOff>
      <xdr:row>40</xdr:row>
      <xdr:rowOff>167005</xdr:rowOff>
    </xdr:to>
    <xdr:cxnSp macro="">
      <xdr:nvCxnSpPr>
        <xdr:cNvPr id="387" name="直線コネクタ 386"/>
        <xdr:cNvCxnSpPr/>
      </xdr:nvCxnSpPr>
      <xdr:spPr>
        <a:xfrm flipV="1">
          <a:off x="15062200" y="6976745"/>
          <a:ext cx="8731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52070</xdr:rowOff>
    </xdr:from>
    <xdr:to xmlns:xdr="http://schemas.openxmlformats.org/drawingml/2006/spreadsheetDrawing">
      <xdr:col>77</xdr:col>
      <xdr:colOff>95250</xdr:colOff>
      <xdr:row>40</xdr:row>
      <xdr:rowOff>153670</xdr:rowOff>
    </xdr:to>
    <xdr:sp macro="" textlink="">
      <xdr:nvSpPr>
        <xdr:cNvPr id="388" name="フローチャート: 判断 387"/>
        <xdr:cNvSpPr/>
      </xdr:nvSpPr>
      <xdr:spPr>
        <a:xfrm>
          <a:off x="15887700" y="69100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163830</xdr:rowOff>
    </xdr:from>
    <xdr:ext cx="734695" cy="259080"/>
    <xdr:sp macro="" textlink="">
      <xdr:nvSpPr>
        <xdr:cNvPr id="389" name="テキスト ボックス 388"/>
        <xdr:cNvSpPr txBox="1"/>
      </xdr:nvSpPr>
      <xdr:spPr>
        <a:xfrm>
          <a:off x="15560675" y="66789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167005</xdr:rowOff>
    </xdr:from>
    <xdr:to xmlns:xdr="http://schemas.openxmlformats.org/drawingml/2006/spreadsheetDrawing">
      <xdr:col>72</xdr:col>
      <xdr:colOff>203200</xdr:colOff>
      <xdr:row>41</xdr:row>
      <xdr:rowOff>12065</xdr:rowOff>
    </xdr:to>
    <xdr:cxnSp macro="">
      <xdr:nvCxnSpPr>
        <xdr:cNvPr id="390" name="直線コネクタ 389"/>
        <xdr:cNvCxnSpPr/>
      </xdr:nvCxnSpPr>
      <xdr:spPr>
        <a:xfrm flipV="1">
          <a:off x="14185900" y="7025005"/>
          <a:ext cx="8763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1" name="フローチャート: 判断 390"/>
        <xdr:cNvSpPr/>
      </xdr:nvSpPr>
      <xdr:spPr>
        <a:xfrm>
          <a:off x="15011400" y="6934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0095" cy="259080"/>
    <xdr:sp macro="" textlink="">
      <xdr:nvSpPr>
        <xdr:cNvPr id="392" name="テキスト ボックス 391"/>
        <xdr:cNvSpPr txBox="1"/>
      </xdr:nvSpPr>
      <xdr:spPr>
        <a:xfrm>
          <a:off x="14684375" y="6703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12065</xdr:rowOff>
    </xdr:from>
    <xdr:to xmlns:xdr="http://schemas.openxmlformats.org/drawingml/2006/spreadsheetDrawing">
      <xdr:col>68</xdr:col>
      <xdr:colOff>152400</xdr:colOff>
      <xdr:row>41</xdr:row>
      <xdr:rowOff>52070</xdr:rowOff>
    </xdr:to>
    <xdr:cxnSp macro="">
      <xdr:nvCxnSpPr>
        <xdr:cNvPr id="393" name="直線コネクタ 392"/>
        <xdr:cNvCxnSpPr/>
      </xdr:nvCxnSpPr>
      <xdr:spPr>
        <a:xfrm flipV="1">
          <a:off x="13309600" y="7041515"/>
          <a:ext cx="8763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92075</xdr:rowOff>
    </xdr:from>
    <xdr:to xmlns:xdr="http://schemas.openxmlformats.org/drawingml/2006/spreadsheetDrawing">
      <xdr:col>68</xdr:col>
      <xdr:colOff>203200</xdr:colOff>
      <xdr:row>41</xdr:row>
      <xdr:rowOff>22225</xdr:rowOff>
    </xdr:to>
    <xdr:sp macro="" textlink="">
      <xdr:nvSpPr>
        <xdr:cNvPr id="394" name="フローチャート: 判断 393"/>
        <xdr:cNvSpPr/>
      </xdr:nvSpPr>
      <xdr:spPr>
        <a:xfrm>
          <a:off x="141351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32385</xdr:rowOff>
    </xdr:from>
    <xdr:ext cx="760095" cy="255905"/>
    <xdr:sp macro="" textlink="">
      <xdr:nvSpPr>
        <xdr:cNvPr id="395" name="テキスト ボックス 394"/>
        <xdr:cNvSpPr txBox="1"/>
      </xdr:nvSpPr>
      <xdr:spPr>
        <a:xfrm>
          <a:off x="13811250" y="671893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81915</xdr:rowOff>
    </xdr:from>
    <xdr:to xmlns:xdr="http://schemas.openxmlformats.org/drawingml/2006/spreadsheetDrawing">
      <xdr:col>64</xdr:col>
      <xdr:colOff>152400</xdr:colOff>
      <xdr:row>42</xdr:row>
      <xdr:rowOff>12065</xdr:rowOff>
    </xdr:to>
    <xdr:sp macro="" textlink="">
      <xdr:nvSpPr>
        <xdr:cNvPr id="396" name="フローチャート: 判断 395"/>
        <xdr:cNvSpPr/>
      </xdr:nvSpPr>
      <xdr:spPr>
        <a:xfrm>
          <a:off x="132588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168275</xdr:rowOff>
    </xdr:from>
    <xdr:ext cx="760095" cy="255905"/>
    <xdr:sp macro="" textlink="">
      <xdr:nvSpPr>
        <xdr:cNvPr id="397" name="テキスト ボックス 396"/>
        <xdr:cNvSpPr txBox="1"/>
      </xdr:nvSpPr>
      <xdr:spPr>
        <a:xfrm>
          <a:off x="12934950" y="719772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548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7226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48494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39731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0095" cy="259080"/>
    <xdr:sp macro="" textlink="">
      <xdr:nvSpPr>
        <xdr:cNvPr id="402" name="テキスト ボックス 401"/>
        <xdr:cNvSpPr txBox="1"/>
      </xdr:nvSpPr>
      <xdr:spPr>
        <a:xfrm>
          <a:off x="13096875" y="818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167005</xdr:rowOff>
    </xdr:from>
    <xdr:to xmlns:xdr="http://schemas.openxmlformats.org/drawingml/2006/spreadsheetDrawing">
      <xdr:col>81</xdr:col>
      <xdr:colOff>95250</xdr:colOff>
      <xdr:row>40</xdr:row>
      <xdr:rowOff>97790</xdr:rowOff>
    </xdr:to>
    <xdr:sp macro="" textlink="">
      <xdr:nvSpPr>
        <xdr:cNvPr id="403" name="楕円 402"/>
        <xdr:cNvSpPr/>
      </xdr:nvSpPr>
      <xdr:spPr>
        <a:xfrm>
          <a:off x="16713200" y="68535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12065</xdr:rowOff>
    </xdr:from>
    <xdr:ext cx="760095" cy="259080"/>
    <xdr:sp macro="" textlink="">
      <xdr:nvSpPr>
        <xdr:cNvPr id="404" name="公債費負担の状況該当値テキスト"/>
        <xdr:cNvSpPr txBox="1"/>
      </xdr:nvSpPr>
      <xdr:spPr>
        <a:xfrm>
          <a:off x="16849725" y="66986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67945</xdr:rowOff>
    </xdr:from>
    <xdr:to xmlns:xdr="http://schemas.openxmlformats.org/drawingml/2006/spreadsheetDrawing">
      <xdr:col>77</xdr:col>
      <xdr:colOff>95250</xdr:colOff>
      <xdr:row>40</xdr:row>
      <xdr:rowOff>169545</xdr:rowOff>
    </xdr:to>
    <xdr:sp macro="" textlink="">
      <xdr:nvSpPr>
        <xdr:cNvPr id="405" name="楕円 404"/>
        <xdr:cNvSpPr/>
      </xdr:nvSpPr>
      <xdr:spPr>
        <a:xfrm>
          <a:off x="15887700" y="69259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154940</xdr:rowOff>
    </xdr:from>
    <xdr:ext cx="734695" cy="255905"/>
    <xdr:sp macro="" textlink="">
      <xdr:nvSpPr>
        <xdr:cNvPr id="406" name="テキスト ボックス 405"/>
        <xdr:cNvSpPr txBox="1"/>
      </xdr:nvSpPr>
      <xdr:spPr>
        <a:xfrm>
          <a:off x="15560675" y="7012940"/>
          <a:ext cx="7346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116205</xdr:rowOff>
    </xdr:from>
    <xdr:to xmlns:xdr="http://schemas.openxmlformats.org/drawingml/2006/spreadsheetDrawing">
      <xdr:col>73</xdr:col>
      <xdr:colOff>44450</xdr:colOff>
      <xdr:row>41</xdr:row>
      <xdr:rowOff>46355</xdr:rowOff>
    </xdr:to>
    <xdr:sp macro="" textlink="">
      <xdr:nvSpPr>
        <xdr:cNvPr id="407" name="楕円 406"/>
        <xdr:cNvSpPr/>
      </xdr:nvSpPr>
      <xdr:spPr>
        <a:xfrm>
          <a:off x="15011400" y="69742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31115</xdr:rowOff>
    </xdr:from>
    <xdr:ext cx="760095" cy="255905"/>
    <xdr:sp macro="" textlink="">
      <xdr:nvSpPr>
        <xdr:cNvPr id="408" name="テキスト ボックス 407"/>
        <xdr:cNvSpPr txBox="1"/>
      </xdr:nvSpPr>
      <xdr:spPr>
        <a:xfrm>
          <a:off x="14684375" y="706056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132715</xdr:rowOff>
    </xdr:from>
    <xdr:to xmlns:xdr="http://schemas.openxmlformats.org/drawingml/2006/spreadsheetDrawing">
      <xdr:col>68</xdr:col>
      <xdr:colOff>203200</xdr:colOff>
      <xdr:row>41</xdr:row>
      <xdr:rowOff>63500</xdr:rowOff>
    </xdr:to>
    <xdr:sp macro="" textlink="">
      <xdr:nvSpPr>
        <xdr:cNvPr id="409" name="楕円 408"/>
        <xdr:cNvSpPr/>
      </xdr:nvSpPr>
      <xdr:spPr>
        <a:xfrm>
          <a:off x="141351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47625</xdr:rowOff>
    </xdr:from>
    <xdr:ext cx="760095" cy="259080"/>
    <xdr:sp macro="" textlink="">
      <xdr:nvSpPr>
        <xdr:cNvPr id="410" name="テキスト ボックス 409"/>
        <xdr:cNvSpPr txBox="1"/>
      </xdr:nvSpPr>
      <xdr:spPr>
        <a:xfrm>
          <a:off x="13811250" y="70770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411" name="楕円 410"/>
        <xdr:cNvSpPr/>
      </xdr:nvSpPr>
      <xdr:spPr>
        <a:xfrm>
          <a:off x="132588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113030</xdr:rowOff>
    </xdr:from>
    <xdr:ext cx="760095" cy="259080"/>
    <xdr:sp macro="" textlink="">
      <xdr:nvSpPr>
        <xdr:cNvPr id="412" name="テキスト ボックス 411"/>
        <xdr:cNvSpPr txBox="1"/>
      </xdr:nvSpPr>
      <xdr:spPr>
        <a:xfrm>
          <a:off x="12934950" y="6799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633325" y="120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005" cy="309245"/>
    <xdr:sp macro="" textlink="">
      <xdr:nvSpPr>
        <xdr:cNvPr id="414" name="テキスト ボックス 413"/>
        <xdr:cNvSpPr txBox="1"/>
      </xdr:nvSpPr>
      <xdr:spPr>
        <a:xfrm>
          <a:off x="13552170" y="1568450"/>
          <a:ext cx="14370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5" name="テキスト ボックス 414"/>
        <xdr:cNvSpPr txBox="1"/>
      </xdr:nvSpPr>
      <xdr:spPr>
        <a:xfrm>
          <a:off x="15092680"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700625" y="146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700625" y="165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326225"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326225"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0764500"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0764500"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633325" y="196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7824450" y="196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7824450" y="196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7951450" y="228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将来負担比率の分子を構成する「将来負担額」において、地方債の現在高や公営企業債等繰入見込額が減少した。また、充当可能特定歳入及び基準財政需要額算入見込額が減少したが、充当可能基金は増加したため、分子総額は減少した。</a:t>
          </a:r>
        </a:p>
        <a:p>
          <a:r>
            <a:rPr kumimoji="1" lang="ja-JP" altLang="en-US" sz="1100">
              <a:latin typeface="ＭＳ Ｐゴシック"/>
              <a:ea typeface="ＭＳ Ｐゴシック"/>
            </a:rPr>
            <a:t>　分母を構成する標準財政規模は増加し、差し引く算入公債費等の額も増加したもののトータルで分母は増加した。その結果分子総額の減少及び分母総額の増加から、将来負担比率は減少した。</a:t>
          </a:r>
        </a:p>
        <a:p>
          <a:r>
            <a:rPr kumimoji="1" lang="ja-JP" altLang="en-US" sz="1100">
              <a:latin typeface="ＭＳ Ｐゴシック"/>
              <a:ea typeface="ＭＳ Ｐゴシック"/>
            </a:rPr>
            <a:t>　なお、類似団体平均、全国平均、石川県平均は大きく下回っており、今後も事業の「選択と集中」を徹底し、行財政改革を推進することで財政の健全化を維持する。</a:t>
          </a:r>
        </a:p>
      </xdr:txBody>
    </xdr:sp>
    <xdr:clientData/>
  </xdr:twoCellAnchor>
  <xdr:oneCellAnchor>
    <xdr:from xmlns:xdr="http://schemas.openxmlformats.org/drawingml/2006/spreadsheetDrawing">
      <xdr:col>61</xdr:col>
      <xdr:colOff>6350</xdr:colOff>
      <xdr:row>10</xdr:row>
      <xdr:rowOff>63500</xdr:rowOff>
    </xdr:from>
    <xdr:ext cx="296545" cy="222250"/>
    <xdr:sp macro="" textlink="">
      <xdr:nvSpPr>
        <xdr:cNvPr id="426" name="テキスト ボックス 425"/>
        <xdr:cNvSpPr txBox="1"/>
      </xdr:nvSpPr>
      <xdr:spPr>
        <a:xfrm>
          <a:off x="12595225" y="1778000"/>
          <a:ext cx="2965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633325" y="438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095" cy="259080"/>
    <xdr:sp macro="" textlink="">
      <xdr:nvSpPr>
        <xdr:cNvPr id="428" name="テキスト ボックス 427"/>
        <xdr:cNvSpPr txBox="1"/>
      </xdr:nvSpPr>
      <xdr:spPr>
        <a:xfrm>
          <a:off x="11884025" y="423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633325" y="397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0095" cy="255905"/>
    <xdr:sp macro="" textlink="">
      <xdr:nvSpPr>
        <xdr:cNvPr id="430" name="テキスト ボックス 429"/>
        <xdr:cNvSpPr txBox="1"/>
      </xdr:nvSpPr>
      <xdr:spPr>
        <a:xfrm>
          <a:off x="11884025" y="383730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633325" y="357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0095" cy="255905"/>
    <xdr:sp macro="" textlink="">
      <xdr:nvSpPr>
        <xdr:cNvPr id="432" name="テキスト ボックス 431"/>
        <xdr:cNvSpPr txBox="1"/>
      </xdr:nvSpPr>
      <xdr:spPr>
        <a:xfrm>
          <a:off x="11884025" y="343535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633325" y="317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0095" cy="259080"/>
    <xdr:sp macro="" textlink="">
      <xdr:nvSpPr>
        <xdr:cNvPr id="434" name="テキスト ボックス 433"/>
        <xdr:cNvSpPr txBox="1"/>
      </xdr:nvSpPr>
      <xdr:spPr>
        <a:xfrm>
          <a:off x="11884025" y="303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633325" y="277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0095" cy="259080"/>
    <xdr:sp macro="" textlink="">
      <xdr:nvSpPr>
        <xdr:cNvPr id="436" name="テキスト ボックス 435"/>
        <xdr:cNvSpPr txBox="1"/>
      </xdr:nvSpPr>
      <xdr:spPr>
        <a:xfrm>
          <a:off x="11884025" y="26308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633325" y="237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0095" cy="258445"/>
    <xdr:sp macro="" textlink="">
      <xdr:nvSpPr>
        <xdr:cNvPr id="438" name="テキスト ボックス 437"/>
        <xdr:cNvSpPr txBox="1"/>
      </xdr:nvSpPr>
      <xdr:spPr>
        <a:xfrm>
          <a:off x="11884025" y="22282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633325" y="196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633325" y="196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13335</xdr:rowOff>
    </xdr:to>
    <xdr:cxnSp macro="">
      <xdr:nvCxnSpPr>
        <xdr:cNvPr id="441" name="直線コネクタ 440"/>
        <xdr:cNvCxnSpPr/>
      </xdr:nvCxnSpPr>
      <xdr:spPr>
        <a:xfrm flipV="1">
          <a:off x="16760825" y="237045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156845</xdr:rowOff>
    </xdr:from>
    <xdr:ext cx="760095" cy="255905"/>
    <xdr:sp macro="" textlink="">
      <xdr:nvSpPr>
        <xdr:cNvPr id="442" name="将来負担の状況最小値テキスト"/>
        <xdr:cNvSpPr txBox="1"/>
      </xdr:nvSpPr>
      <xdr:spPr>
        <a:xfrm>
          <a:off x="16849725" y="39287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13335</xdr:rowOff>
    </xdr:from>
    <xdr:to xmlns:xdr="http://schemas.openxmlformats.org/drawingml/2006/spreadsheetDrawing">
      <xdr:col>81</xdr:col>
      <xdr:colOff>133350</xdr:colOff>
      <xdr:row>23</xdr:row>
      <xdr:rowOff>13335</xdr:rowOff>
    </xdr:to>
    <xdr:cxnSp macro="">
      <xdr:nvCxnSpPr>
        <xdr:cNvPr id="443" name="直線コネクタ 442"/>
        <xdr:cNvCxnSpPr/>
      </xdr:nvCxnSpPr>
      <xdr:spPr>
        <a:xfrm>
          <a:off x="16675100" y="39566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0095" cy="258445"/>
    <xdr:sp macro="" textlink="">
      <xdr:nvSpPr>
        <xdr:cNvPr id="444" name="将来負担の状況最大値テキスト"/>
        <xdr:cNvSpPr txBox="1"/>
      </xdr:nvSpPr>
      <xdr:spPr>
        <a:xfrm>
          <a:off x="16849725" y="21139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675100" y="23704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18415</xdr:rowOff>
    </xdr:from>
    <xdr:to xmlns:xdr="http://schemas.openxmlformats.org/drawingml/2006/spreadsheetDrawing">
      <xdr:col>81</xdr:col>
      <xdr:colOff>44450</xdr:colOff>
      <xdr:row>14</xdr:row>
      <xdr:rowOff>111125</xdr:rowOff>
    </xdr:to>
    <xdr:cxnSp macro="">
      <xdr:nvCxnSpPr>
        <xdr:cNvPr id="446" name="直線コネクタ 445"/>
        <xdr:cNvCxnSpPr/>
      </xdr:nvCxnSpPr>
      <xdr:spPr>
        <a:xfrm flipV="1">
          <a:off x="15935325" y="2418715"/>
          <a:ext cx="8255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144145</xdr:rowOff>
    </xdr:from>
    <xdr:ext cx="760095" cy="255905"/>
    <xdr:sp macro="" textlink="">
      <xdr:nvSpPr>
        <xdr:cNvPr id="447" name="将来負担の状況平均値テキスト"/>
        <xdr:cNvSpPr txBox="1"/>
      </xdr:nvSpPr>
      <xdr:spPr>
        <a:xfrm>
          <a:off x="16849725" y="2715895"/>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635</xdr:rowOff>
    </xdr:from>
    <xdr:to xmlns:xdr="http://schemas.openxmlformats.org/drawingml/2006/spreadsheetDrawing">
      <xdr:col>81</xdr:col>
      <xdr:colOff>95250</xdr:colOff>
      <xdr:row>16</xdr:row>
      <xdr:rowOff>102235</xdr:rowOff>
    </xdr:to>
    <xdr:sp macro="" textlink="">
      <xdr:nvSpPr>
        <xdr:cNvPr id="448" name="フローチャート: 判断 447"/>
        <xdr:cNvSpPr/>
      </xdr:nvSpPr>
      <xdr:spPr>
        <a:xfrm>
          <a:off x="16713200" y="27438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102235</xdr:rowOff>
    </xdr:from>
    <xdr:to xmlns:xdr="http://schemas.openxmlformats.org/drawingml/2006/spreadsheetDrawing">
      <xdr:col>77</xdr:col>
      <xdr:colOff>44450</xdr:colOff>
      <xdr:row>14</xdr:row>
      <xdr:rowOff>111125</xdr:rowOff>
    </xdr:to>
    <xdr:cxnSp macro="">
      <xdr:nvCxnSpPr>
        <xdr:cNvPr id="449" name="直線コネクタ 448"/>
        <xdr:cNvCxnSpPr/>
      </xdr:nvCxnSpPr>
      <xdr:spPr>
        <a:xfrm>
          <a:off x="15062200" y="2502535"/>
          <a:ext cx="8731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22225</xdr:rowOff>
    </xdr:from>
    <xdr:to xmlns:xdr="http://schemas.openxmlformats.org/drawingml/2006/spreadsheetDrawing">
      <xdr:col>77</xdr:col>
      <xdr:colOff>95250</xdr:colOff>
      <xdr:row>16</xdr:row>
      <xdr:rowOff>123825</xdr:rowOff>
    </xdr:to>
    <xdr:sp macro="" textlink="">
      <xdr:nvSpPr>
        <xdr:cNvPr id="450" name="フローチャート: 判断 449"/>
        <xdr:cNvSpPr/>
      </xdr:nvSpPr>
      <xdr:spPr>
        <a:xfrm>
          <a:off x="15887700" y="27654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109220</xdr:rowOff>
    </xdr:from>
    <xdr:ext cx="734695" cy="255905"/>
    <xdr:sp macro="" textlink="">
      <xdr:nvSpPr>
        <xdr:cNvPr id="451" name="テキスト ボックス 450"/>
        <xdr:cNvSpPr txBox="1"/>
      </xdr:nvSpPr>
      <xdr:spPr>
        <a:xfrm>
          <a:off x="15560675" y="2852420"/>
          <a:ext cx="7346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13</xdr:row>
      <xdr:rowOff>167640</xdr:rowOff>
    </xdr:from>
    <xdr:to xmlns:xdr="http://schemas.openxmlformats.org/drawingml/2006/spreadsheetDrawing">
      <xdr:col>72</xdr:col>
      <xdr:colOff>203200</xdr:colOff>
      <xdr:row>14</xdr:row>
      <xdr:rowOff>102235</xdr:rowOff>
    </xdr:to>
    <xdr:cxnSp macro="">
      <xdr:nvCxnSpPr>
        <xdr:cNvPr id="452" name="直線コネクタ 451"/>
        <xdr:cNvCxnSpPr/>
      </xdr:nvCxnSpPr>
      <xdr:spPr>
        <a:xfrm>
          <a:off x="14185900" y="2396490"/>
          <a:ext cx="8763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168910</xdr:rowOff>
    </xdr:from>
    <xdr:to xmlns:xdr="http://schemas.openxmlformats.org/drawingml/2006/spreadsheetDrawing">
      <xdr:col>73</xdr:col>
      <xdr:colOff>44450</xdr:colOff>
      <xdr:row>16</xdr:row>
      <xdr:rowOff>99060</xdr:rowOff>
    </xdr:to>
    <xdr:sp macro="" textlink="">
      <xdr:nvSpPr>
        <xdr:cNvPr id="453" name="フローチャート: 判断 452"/>
        <xdr:cNvSpPr/>
      </xdr:nvSpPr>
      <xdr:spPr>
        <a:xfrm>
          <a:off x="15011400" y="27406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83820</xdr:rowOff>
    </xdr:from>
    <xdr:ext cx="760095" cy="259080"/>
    <xdr:sp macro="" textlink="">
      <xdr:nvSpPr>
        <xdr:cNvPr id="454" name="テキスト ボックス 453"/>
        <xdr:cNvSpPr txBox="1"/>
      </xdr:nvSpPr>
      <xdr:spPr>
        <a:xfrm>
          <a:off x="14684375" y="28270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13</xdr:row>
      <xdr:rowOff>144780</xdr:rowOff>
    </xdr:from>
    <xdr:to xmlns:xdr="http://schemas.openxmlformats.org/drawingml/2006/spreadsheetDrawing">
      <xdr:col>68</xdr:col>
      <xdr:colOff>152400</xdr:colOff>
      <xdr:row>13</xdr:row>
      <xdr:rowOff>167640</xdr:rowOff>
    </xdr:to>
    <xdr:cxnSp macro="">
      <xdr:nvCxnSpPr>
        <xdr:cNvPr id="455" name="直線コネクタ 454"/>
        <xdr:cNvCxnSpPr/>
      </xdr:nvCxnSpPr>
      <xdr:spPr>
        <a:xfrm>
          <a:off x="13309600" y="2373630"/>
          <a:ext cx="876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33655</xdr:rowOff>
    </xdr:from>
    <xdr:to xmlns:xdr="http://schemas.openxmlformats.org/drawingml/2006/spreadsheetDrawing">
      <xdr:col>68</xdr:col>
      <xdr:colOff>203200</xdr:colOff>
      <xdr:row>16</xdr:row>
      <xdr:rowOff>135255</xdr:rowOff>
    </xdr:to>
    <xdr:sp macro="" textlink="">
      <xdr:nvSpPr>
        <xdr:cNvPr id="456" name="フローチャート: 判断 455"/>
        <xdr:cNvSpPr/>
      </xdr:nvSpPr>
      <xdr:spPr>
        <a:xfrm>
          <a:off x="141351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120650</xdr:rowOff>
    </xdr:from>
    <xdr:ext cx="760095" cy="255905"/>
    <xdr:sp macro="" textlink="">
      <xdr:nvSpPr>
        <xdr:cNvPr id="457" name="テキスト ボックス 456"/>
        <xdr:cNvSpPr txBox="1"/>
      </xdr:nvSpPr>
      <xdr:spPr>
        <a:xfrm>
          <a:off x="13811250" y="286385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73660</xdr:rowOff>
    </xdr:from>
    <xdr:to xmlns:xdr="http://schemas.openxmlformats.org/drawingml/2006/spreadsheetDrawing">
      <xdr:col>64</xdr:col>
      <xdr:colOff>152400</xdr:colOff>
      <xdr:row>18</xdr:row>
      <xdr:rowOff>3810</xdr:rowOff>
    </xdr:to>
    <xdr:sp macro="" textlink="">
      <xdr:nvSpPr>
        <xdr:cNvPr id="458" name="フローチャート: 判断 457"/>
        <xdr:cNvSpPr/>
      </xdr:nvSpPr>
      <xdr:spPr>
        <a:xfrm>
          <a:off x="132588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160020</xdr:rowOff>
    </xdr:from>
    <xdr:ext cx="760095" cy="259080"/>
    <xdr:sp macro="" textlink="">
      <xdr:nvSpPr>
        <xdr:cNvPr id="459" name="テキスト ボックス 458"/>
        <xdr:cNvSpPr txBox="1"/>
      </xdr:nvSpPr>
      <xdr:spPr>
        <a:xfrm>
          <a:off x="12934950" y="30746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548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7226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48494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39731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0095" cy="259080"/>
    <xdr:sp macro="" textlink="">
      <xdr:nvSpPr>
        <xdr:cNvPr id="464" name="テキスト ボックス 463"/>
        <xdr:cNvSpPr txBox="1"/>
      </xdr:nvSpPr>
      <xdr:spPr>
        <a:xfrm>
          <a:off x="13096875" y="437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139065</xdr:rowOff>
    </xdr:from>
    <xdr:to xmlns:xdr="http://schemas.openxmlformats.org/drawingml/2006/spreadsheetDrawing">
      <xdr:col>81</xdr:col>
      <xdr:colOff>95250</xdr:colOff>
      <xdr:row>14</xdr:row>
      <xdr:rowOff>69215</xdr:rowOff>
    </xdr:to>
    <xdr:sp macro="" textlink="">
      <xdr:nvSpPr>
        <xdr:cNvPr id="465" name="楕円 464"/>
        <xdr:cNvSpPr/>
      </xdr:nvSpPr>
      <xdr:spPr>
        <a:xfrm>
          <a:off x="16713200" y="23679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60325</xdr:rowOff>
    </xdr:from>
    <xdr:ext cx="760095" cy="259080"/>
    <xdr:sp macro="" textlink="">
      <xdr:nvSpPr>
        <xdr:cNvPr id="466" name="将来負担の状況該当値テキスト"/>
        <xdr:cNvSpPr txBox="1"/>
      </xdr:nvSpPr>
      <xdr:spPr>
        <a:xfrm>
          <a:off x="16849725" y="22891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60325</xdr:rowOff>
    </xdr:from>
    <xdr:to xmlns:xdr="http://schemas.openxmlformats.org/drawingml/2006/spreadsheetDrawing">
      <xdr:col>77</xdr:col>
      <xdr:colOff>95250</xdr:colOff>
      <xdr:row>14</xdr:row>
      <xdr:rowOff>161925</xdr:rowOff>
    </xdr:to>
    <xdr:sp macro="" textlink="">
      <xdr:nvSpPr>
        <xdr:cNvPr id="467" name="楕円 466"/>
        <xdr:cNvSpPr/>
      </xdr:nvSpPr>
      <xdr:spPr>
        <a:xfrm>
          <a:off x="15887700" y="24606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635</xdr:rowOff>
    </xdr:from>
    <xdr:ext cx="734695" cy="259080"/>
    <xdr:sp macro="" textlink="">
      <xdr:nvSpPr>
        <xdr:cNvPr id="468" name="テキスト ボックス 467"/>
        <xdr:cNvSpPr txBox="1"/>
      </xdr:nvSpPr>
      <xdr:spPr>
        <a:xfrm>
          <a:off x="15560675" y="222948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52070</xdr:rowOff>
    </xdr:from>
    <xdr:to xmlns:xdr="http://schemas.openxmlformats.org/drawingml/2006/spreadsheetDrawing">
      <xdr:col>73</xdr:col>
      <xdr:colOff>44450</xdr:colOff>
      <xdr:row>14</xdr:row>
      <xdr:rowOff>153035</xdr:rowOff>
    </xdr:to>
    <xdr:sp macro="" textlink="">
      <xdr:nvSpPr>
        <xdr:cNvPr id="469" name="楕円 468"/>
        <xdr:cNvSpPr/>
      </xdr:nvSpPr>
      <xdr:spPr>
        <a:xfrm>
          <a:off x="15011400" y="245237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163195</xdr:rowOff>
    </xdr:from>
    <xdr:ext cx="760095" cy="259080"/>
    <xdr:sp macro="" textlink="">
      <xdr:nvSpPr>
        <xdr:cNvPr id="470" name="テキスト ボックス 469"/>
        <xdr:cNvSpPr txBox="1"/>
      </xdr:nvSpPr>
      <xdr:spPr>
        <a:xfrm>
          <a:off x="14684375" y="22205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116840</xdr:rowOff>
    </xdr:from>
    <xdr:to xmlns:xdr="http://schemas.openxmlformats.org/drawingml/2006/spreadsheetDrawing">
      <xdr:col>68</xdr:col>
      <xdr:colOff>203200</xdr:colOff>
      <xdr:row>14</xdr:row>
      <xdr:rowOff>46990</xdr:rowOff>
    </xdr:to>
    <xdr:sp macro="" textlink="">
      <xdr:nvSpPr>
        <xdr:cNvPr id="471" name="楕円 470"/>
        <xdr:cNvSpPr/>
      </xdr:nvSpPr>
      <xdr:spPr>
        <a:xfrm>
          <a:off x="141351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57150</xdr:rowOff>
    </xdr:from>
    <xdr:ext cx="760095" cy="259080"/>
    <xdr:sp macro="" textlink="">
      <xdr:nvSpPr>
        <xdr:cNvPr id="472" name="テキスト ボックス 471"/>
        <xdr:cNvSpPr txBox="1"/>
      </xdr:nvSpPr>
      <xdr:spPr>
        <a:xfrm>
          <a:off x="13811250" y="21145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93980</xdr:rowOff>
    </xdr:from>
    <xdr:to xmlns:xdr="http://schemas.openxmlformats.org/drawingml/2006/spreadsheetDrawing">
      <xdr:col>64</xdr:col>
      <xdr:colOff>152400</xdr:colOff>
      <xdr:row>14</xdr:row>
      <xdr:rowOff>24130</xdr:rowOff>
    </xdr:to>
    <xdr:sp macro="" textlink="">
      <xdr:nvSpPr>
        <xdr:cNvPr id="473" name="楕円 472"/>
        <xdr:cNvSpPr/>
      </xdr:nvSpPr>
      <xdr:spPr>
        <a:xfrm>
          <a:off x="13258800" y="23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34290</xdr:rowOff>
    </xdr:from>
    <xdr:ext cx="760095" cy="259080"/>
    <xdr:sp macro="" textlink="">
      <xdr:nvSpPr>
        <xdr:cNvPr id="474" name="テキスト ボックス 473"/>
        <xdr:cNvSpPr txBox="1"/>
      </xdr:nvSpPr>
      <xdr:spPr>
        <a:xfrm>
          <a:off x="12934950" y="20916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4199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8691225" y="190500"/>
          <a:ext cx="3841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8716625" y="215900"/>
          <a:ext cx="3797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8742025" y="241300"/>
          <a:ext cx="374459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5959455" y="190500"/>
          <a:ext cx="26028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5984855" y="215900"/>
          <a:ext cx="25584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010255" y="241300"/>
          <a:ext cx="25012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25393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48665" y="1524000"/>
          <a:ext cx="94341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71220" y="1555750"/>
          <a:ext cx="13658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173605" y="1555750"/>
          <a:ext cx="12433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50,306
48,922
84.14
23,227,434
22,378,087
662,407
13,498,065
31,148,597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480435" y="1555750"/>
          <a:ext cx="1488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968875" y="1549400"/>
          <a:ext cx="1987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956425" y="1549400"/>
          <a:ext cx="12433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258810" y="1549400"/>
          <a:ext cx="6216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968875" y="2413000"/>
          <a:ext cx="1987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019925" y="2413000"/>
          <a:ext cx="33489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335260" y="1524000"/>
          <a:ext cx="1399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586720" y="15875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586720" y="18542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586720" y="2184400"/>
          <a:ext cx="12433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432415" y="1676400"/>
          <a:ext cx="1670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467340" y="1625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467340" y="1892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5117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432415" y="2159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5117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432415" y="2540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5905"/>
    <xdr:sp macro="" textlink="">
      <xdr:nvSpPr>
        <xdr:cNvPr id="30" name="テキスト ボックス 29"/>
        <xdr:cNvSpPr txBox="1"/>
      </xdr:nvSpPr>
      <xdr:spPr>
        <a:xfrm>
          <a:off x="685165" y="3492500"/>
          <a:ext cx="88950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5905"/>
    <xdr:sp macro="" textlink="">
      <xdr:nvSpPr>
        <xdr:cNvPr id="31" name="テキスト ボックス 30"/>
        <xdr:cNvSpPr txBox="1"/>
      </xdr:nvSpPr>
      <xdr:spPr>
        <a:xfrm>
          <a:off x="685165" y="3746500"/>
          <a:ext cx="60452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85165"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851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48665"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195580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280660" y="4762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280660" y="4953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93102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93102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50836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50836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48665"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590540" y="5270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654040"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68769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人件費が上昇しているのは、</a:t>
          </a:r>
          <a:r>
            <a:rPr kumimoji="1" lang="ja-JP" altLang="ja-JP" sz="1300" baseline="0">
              <a:solidFill>
                <a:schemeClr val="dk1"/>
              </a:solidFill>
              <a:latin typeface="ＭＳ Ｐゴシック"/>
              <a:ea typeface="ＭＳ Ｐゴシック"/>
              <a:cs typeface="+mn-cs"/>
            </a:rPr>
            <a:t>職員の採用増及び人事院勧告に伴う給与改定など</a:t>
          </a:r>
          <a:r>
            <a:rPr kumimoji="1" lang="ja-JP" altLang="ja-JP" sz="1300">
              <a:solidFill>
                <a:schemeClr val="dk1"/>
              </a:solidFill>
              <a:latin typeface="ＭＳ Ｐゴシック"/>
              <a:ea typeface="ＭＳ Ｐゴシック"/>
              <a:cs typeface="+mn-cs"/>
            </a:rPr>
            <a:t>により</a:t>
          </a:r>
          <a:r>
            <a:rPr kumimoji="1" lang="ja-JP" altLang="en-US" sz="1300">
              <a:solidFill>
                <a:schemeClr val="dk1"/>
              </a:solidFill>
              <a:latin typeface="ＭＳ Ｐゴシック"/>
              <a:ea typeface="ＭＳ Ｐゴシック"/>
              <a:cs typeface="+mn-cs"/>
            </a:rPr>
            <a:t>人件費が</a:t>
          </a:r>
          <a:r>
            <a:rPr kumimoji="1" lang="ja-JP" altLang="ja-JP" sz="1300">
              <a:solidFill>
                <a:schemeClr val="dk1"/>
              </a:solidFill>
              <a:latin typeface="ＭＳ Ｐゴシック"/>
              <a:ea typeface="ＭＳ Ｐゴシック"/>
              <a:cs typeface="+mn-cs"/>
            </a:rPr>
            <a:t>増加したことによる影響が大きいためである。</a:t>
          </a:r>
          <a:endParaRPr kumimoji="1" lang="en-US" altLang="ja-JP" sz="1300">
            <a:solidFill>
              <a:schemeClr val="dk1"/>
            </a:solidFill>
            <a:latin typeface="ＭＳ Ｐゴシック"/>
            <a:ea typeface="ＭＳ Ｐゴシック"/>
            <a:cs typeface="+mn-cs"/>
          </a:endParaRPr>
        </a:p>
        <a:p>
          <a:r>
            <a:rPr kumimoji="1" lang="ja-JP" altLang="ja-JP" sz="1300">
              <a:solidFill>
                <a:schemeClr val="dk1"/>
              </a:solidFill>
              <a:latin typeface="ＭＳ Ｐゴシック"/>
              <a:ea typeface="ＭＳ Ｐゴシック"/>
              <a:cs typeface="+mn-cs"/>
            </a:rPr>
            <a:t>　今後も適正な定員・人員配置で行政サービスが提供できるよう注視する必要がある。</a:t>
          </a:r>
          <a:endParaRPr lang="ja-JP" altLang="ja-JP" sz="1300">
            <a:solidFill>
              <a:schemeClr val="dk1"/>
            </a:solidFill>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105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48665"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49555"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48665" y="7099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49555"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48665" y="6642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49555"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48665" y="6184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49555"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48665" y="5727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49555"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48665"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49555"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48665"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60960</xdr:rowOff>
    </xdr:from>
    <xdr:to xmlns:xdr="http://schemas.openxmlformats.org/drawingml/2006/spreadsheetDrawing">
      <xdr:col>24</xdr:col>
      <xdr:colOff>25400</xdr:colOff>
      <xdr:row>42</xdr:row>
      <xdr:rowOff>8255</xdr:rowOff>
    </xdr:to>
    <xdr:cxnSp macro="">
      <xdr:nvCxnSpPr>
        <xdr:cNvPr id="59" name="直線コネクタ 58"/>
        <xdr:cNvCxnSpPr/>
      </xdr:nvCxnSpPr>
      <xdr:spPr>
        <a:xfrm flipV="1">
          <a:off x="4719320" y="571881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151765</xdr:rowOff>
    </xdr:from>
    <xdr:ext cx="762000" cy="259080"/>
    <xdr:sp macro="" textlink="">
      <xdr:nvSpPr>
        <xdr:cNvPr id="60" name="人件費最小値テキスト"/>
        <xdr:cNvSpPr txBox="1"/>
      </xdr:nvSpPr>
      <xdr:spPr>
        <a:xfrm>
          <a:off x="480822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8255</xdr:rowOff>
    </xdr:from>
    <xdr:to xmlns:xdr="http://schemas.openxmlformats.org/drawingml/2006/spreadsheetDrawing">
      <xdr:col>24</xdr:col>
      <xdr:colOff>114300</xdr:colOff>
      <xdr:row>42</xdr:row>
      <xdr:rowOff>8255</xdr:rowOff>
    </xdr:to>
    <xdr:cxnSp macro="">
      <xdr:nvCxnSpPr>
        <xdr:cNvPr id="61" name="直線コネクタ 60"/>
        <xdr:cNvCxnSpPr/>
      </xdr:nvCxnSpPr>
      <xdr:spPr>
        <a:xfrm>
          <a:off x="4634865" y="720915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147320</xdr:rowOff>
    </xdr:from>
    <xdr:ext cx="762000" cy="259080"/>
    <xdr:sp macro="" textlink="">
      <xdr:nvSpPr>
        <xdr:cNvPr id="62" name="人件費最大値テキスト"/>
        <xdr:cNvSpPr txBox="1"/>
      </xdr:nvSpPr>
      <xdr:spPr>
        <a:xfrm>
          <a:off x="480822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60960</xdr:rowOff>
    </xdr:from>
    <xdr:to xmlns:xdr="http://schemas.openxmlformats.org/drawingml/2006/spreadsheetDrawing">
      <xdr:col>24</xdr:col>
      <xdr:colOff>114300</xdr:colOff>
      <xdr:row>33</xdr:row>
      <xdr:rowOff>60960</xdr:rowOff>
    </xdr:to>
    <xdr:cxnSp macro="">
      <xdr:nvCxnSpPr>
        <xdr:cNvPr id="63" name="直線コネクタ 62"/>
        <xdr:cNvCxnSpPr/>
      </xdr:nvCxnSpPr>
      <xdr:spPr>
        <a:xfrm>
          <a:off x="4634865" y="571881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104140</xdr:rowOff>
    </xdr:from>
    <xdr:to xmlns:xdr="http://schemas.openxmlformats.org/drawingml/2006/spreadsheetDrawing">
      <xdr:col>24</xdr:col>
      <xdr:colOff>25400</xdr:colOff>
      <xdr:row>36</xdr:row>
      <xdr:rowOff>149860</xdr:rowOff>
    </xdr:to>
    <xdr:cxnSp macro="">
      <xdr:nvCxnSpPr>
        <xdr:cNvPr id="64" name="直線コネクタ 63"/>
        <xdr:cNvCxnSpPr/>
      </xdr:nvCxnSpPr>
      <xdr:spPr>
        <a:xfrm>
          <a:off x="3903345" y="6276340"/>
          <a:ext cx="8159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144145</xdr:rowOff>
    </xdr:from>
    <xdr:ext cx="762000" cy="255905"/>
    <xdr:sp macro="" textlink="">
      <xdr:nvSpPr>
        <xdr:cNvPr id="65" name="人件費平均値テキスト"/>
        <xdr:cNvSpPr txBox="1"/>
      </xdr:nvSpPr>
      <xdr:spPr>
        <a:xfrm>
          <a:off x="4808220" y="63163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672965" y="63442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118110</xdr:rowOff>
    </xdr:from>
    <xdr:to xmlns:xdr="http://schemas.openxmlformats.org/drawingml/2006/spreadsheetDrawing">
      <xdr:col>19</xdr:col>
      <xdr:colOff>187325</xdr:colOff>
      <xdr:row>36</xdr:row>
      <xdr:rowOff>104140</xdr:rowOff>
    </xdr:to>
    <xdr:cxnSp macro="">
      <xdr:nvCxnSpPr>
        <xdr:cNvPr id="67" name="直線コネクタ 66"/>
        <xdr:cNvCxnSpPr/>
      </xdr:nvCxnSpPr>
      <xdr:spPr>
        <a:xfrm>
          <a:off x="3032125" y="5947410"/>
          <a:ext cx="87122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852545" y="63442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86995</xdr:rowOff>
    </xdr:from>
    <xdr:ext cx="733425" cy="255905"/>
    <xdr:sp macro="" textlink="">
      <xdr:nvSpPr>
        <xdr:cNvPr id="69" name="テキスト ボックス 68"/>
        <xdr:cNvSpPr txBox="1"/>
      </xdr:nvSpPr>
      <xdr:spPr>
        <a:xfrm>
          <a:off x="3526790" y="64306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44450</xdr:rowOff>
    </xdr:from>
    <xdr:to xmlns:xdr="http://schemas.openxmlformats.org/drawingml/2006/spreadsheetDrawing">
      <xdr:col>15</xdr:col>
      <xdr:colOff>98425</xdr:colOff>
      <xdr:row>34</xdr:row>
      <xdr:rowOff>118110</xdr:rowOff>
    </xdr:to>
    <xdr:cxnSp macro="">
      <xdr:nvCxnSpPr>
        <xdr:cNvPr id="70" name="直線コネクタ 69"/>
        <xdr:cNvCxnSpPr/>
      </xdr:nvCxnSpPr>
      <xdr:spPr>
        <a:xfrm>
          <a:off x="2160905" y="5873750"/>
          <a:ext cx="8712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135890</xdr:rowOff>
    </xdr:from>
    <xdr:to xmlns:xdr="http://schemas.openxmlformats.org/drawingml/2006/spreadsheetDrawing">
      <xdr:col>15</xdr:col>
      <xdr:colOff>149225</xdr:colOff>
      <xdr:row>37</xdr:row>
      <xdr:rowOff>66040</xdr:rowOff>
    </xdr:to>
    <xdr:sp macro="" textlink="">
      <xdr:nvSpPr>
        <xdr:cNvPr id="71" name="フローチャート: 判断 70"/>
        <xdr:cNvSpPr/>
      </xdr:nvSpPr>
      <xdr:spPr>
        <a:xfrm>
          <a:off x="2981325"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50800</xdr:rowOff>
    </xdr:from>
    <xdr:ext cx="760095" cy="259080"/>
    <xdr:sp macro="" textlink="">
      <xdr:nvSpPr>
        <xdr:cNvPr id="72" name="テキスト ボックス 71"/>
        <xdr:cNvSpPr txBox="1"/>
      </xdr:nvSpPr>
      <xdr:spPr>
        <a:xfrm>
          <a:off x="2660015" y="6394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17780</xdr:rowOff>
    </xdr:from>
    <xdr:to xmlns:xdr="http://schemas.openxmlformats.org/drawingml/2006/spreadsheetDrawing">
      <xdr:col>11</xdr:col>
      <xdr:colOff>9525</xdr:colOff>
      <xdr:row>34</xdr:row>
      <xdr:rowOff>44450</xdr:rowOff>
    </xdr:to>
    <xdr:cxnSp macro="">
      <xdr:nvCxnSpPr>
        <xdr:cNvPr id="73" name="直線コネクタ 72"/>
        <xdr:cNvCxnSpPr/>
      </xdr:nvCxnSpPr>
      <xdr:spPr>
        <a:xfrm>
          <a:off x="1294130" y="5847080"/>
          <a:ext cx="8667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4" name="フローチャート: 判断 73"/>
        <xdr:cNvSpPr/>
      </xdr:nvSpPr>
      <xdr:spPr>
        <a:xfrm>
          <a:off x="2114550" y="63169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59690</xdr:rowOff>
    </xdr:from>
    <xdr:ext cx="758825" cy="259080"/>
    <xdr:sp macro="" textlink="">
      <xdr:nvSpPr>
        <xdr:cNvPr id="75" name="テキスト ボックス 74"/>
        <xdr:cNvSpPr txBox="1"/>
      </xdr:nvSpPr>
      <xdr:spPr>
        <a:xfrm>
          <a:off x="1788795" y="64033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4333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60730" cy="255905"/>
    <xdr:sp macro="" textlink="">
      <xdr:nvSpPr>
        <xdr:cNvPr id="77" name="テキスト ボックス 76"/>
        <xdr:cNvSpPr txBox="1"/>
      </xdr:nvSpPr>
      <xdr:spPr>
        <a:xfrm>
          <a:off x="922020" y="643064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507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69189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206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0095" cy="259080"/>
    <xdr:sp macro="" textlink="">
      <xdr:nvSpPr>
        <xdr:cNvPr id="81" name="テキスト ボックス 80"/>
        <xdr:cNvSpPr txBox="1"/>
      </xdr:nvSpPr>
      <xdr:spPr>
        <a:xfrm>
          <a:off x="195389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2" name="テキスト ボックス 81"/>
        <xdr:cNvSpPr txBox="1"/>
      </xdr:nvSpPr>
      <xdr:spPr>
        <a:xfrm>
          <a:off x="108267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83" name="楕円 82"/>
        <xdr:cNvSpPr/>
      </xdr:nvSpPr>
      <xdr:spPr>
        <a:xfrm>
          <a:off x="4672965" y="62712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115570</xdr:rowOff>
    </xdr:from>
    <xdr:ext cx="762000" cy="259080"/>
    <xdr:sp macro="" textlink="">
      <xdr:nvSpPr>
        <xdr:cNvPr id="84" name="人件費該当値テキスト"/>
        <xdr:cNvSpPr txBox="1"/>
      </xdr:nvSpPr>
      <xdr:spPr>
        <a:xfrm>
          <a:off x="480822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macro="" textlink="">
      <xdr:nvSpPr>
        <xdr:cNvPr id="85" name="楕円 84"/>
        <xdr:cNvSpPr/>
      </xdr:nvSpPr>
      <xdr:spPr>
        <a:xfrm>
          <a:off x="3852545" y="62255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165100</xdr:rowOff>
    </xdr:from>
    <xdr:ext cx="733425" cy="259080"/>
    <xdr:sp macro="" textlink="">
      <xdr:nvSpPr>
        <xdr:cNvPr id="86" name="テキスト ボックス 85"/>
        <xdr:cNvSpPr txBox="1"/>
      </xdr:nvSpPr>
      <xdr:spPr>
        <a:xfrm>
          <a:off x="3526790" y="59944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67310</xdr:rowOff>
    </xdr:from>
    <xdr:to xmlns:xdr="http://schemas.openxmlformats.org/drawingml/2006/spreadsheetDrawing">
      <xdr:col>15</xdr:col>
      <xdr:colOff>149225</xdr:colOff>
      <xdr:row>34</xdr:row>
      <xdr:rowOff>168910</xdr:rowOff>
    </xdr:to>
    <xdr:sp macro="" textlink="">
      <xdr:nvSpPr>
        <xdr:cNvPr id="87" name="楕円 86"/>
        <xdr:cNvSpPr/>
      </xdr:nvSpPr>
      <xdr:spPr>
        <a:xfrm>
          <a:off x="2981325"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7620</xdr:rowOff>
    </xdr:from>
    <xdr:ext cx="760095" cy="255905"/>
    <xdr:sp macro="" textlink="">
      <xdr:nvSpPr>
        <xdr:cNvPr id="88" name="テキスト ボックス 87"/>
        <xdr:cNvSpPr txBox="1"/>
      </xdr:nvSpPr>
      <xdr:spPr>
        <a:xfrm>
          <a:off x="2660015" y="566547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165100</xdr:rowOff>
    </xdr:from>
    <xdr:to xmlns:xdr="http://schemas.openxmlformats.org/drawingml/2006/spreadsheetDrawing">
      <xdr:col>11</xdr:col>
      <xdr:colOff>60325</xdr:colOff>
      <xdr:row>34</xdr:row>
      <xdr:rowOff>95250</xdr:rowOff>
    </xdr:to>
    <xdr:sp macro="" textlink="">
      <xdr:nvSpPr>
        <xdr:cNvPr id="89" name="楕円 88"/>
        <xdr:cNvSpPr/>
      </xdr:nvSpPr>
      <xdr:spPr>
        <a:xfrm>
          <a:off x="2114550" y="582295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105410</xdr:rowOff>
    </xdr:from>
    <xdr:ext cx="758825" cy="259080"/>
    <xdr:sp macro="" textlink="">
      <xdr:nvSpPr>
        <xdr:cNvPr id="90" name="テキスト ボックス 89"/>
        <xdr:cNvSpPr txBox="1"/>
      </xdr:nvSpPr>
      <xdr:spPr>
        <a:xfrm>
          <a:off x="1788795" y="5591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137795</xdr:rowOff>
    </xdr:from>
    <xdr:to xmlns:xdr="http://schemas.openxmlformats.org/drawingml/2006/spreadsheetDrawing">
      <xdr:col>6</xdr:col>
      <xdr:colOff>171450</xdr:colOff>
      <xdr:row>34</xdr:row>
      <xdr:rowOff>67945</xdr:rowOff>
    </xdr:to>
    <xdr:sp macro="" textlink="">
      <xdr:nvSpPr>
        <xdr:cNvPr id="91" name="楕円 90"/>
        <xdr:cNvSpPr/>
      </xdr:nvSpPr>
      <xdr:spPr>
        <a:xfrm>
          <a:off x="124333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78105</xdr:rowOff>
    </xdr:from>
    <xdr:ext cx="760730" cy="255905"/>
    <xdr:sp macro="" textlink="">
      <xdr:nvSpPr>
        <xdr:cNvPr id="92" name="テキスト ボックス 91"/>
        <xdr:cNvSpPr txBox="1"/>
      </xdr:nvSpPr>
      <xdr:spPr>
        <a:xfrm>
          <a:off x="922020" y="556450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170410" y="1270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670367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670367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357215" y="1333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357215" y="1524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993455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993455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170410" y="1841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015460" y="1841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075785" y="1841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113885" y="2159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latin typeface="ＭＳ Ｐゴシック"/>
              <a:ea typeface="ＭＳ Ｐゴシック"/>
              <a:cs typeface="+mn-cs"/>
            </a:rPr>
            <a:t>　物件費</a:t>
          </a:r>
          <a:r>
            <a:rPr kumimoji="1" lang="ja-JP" altLang="en-US" sz="1300">
              <a:solidFill>
                <a:schemeClr val="dk1"/>
              </a:solidFill>
              <a:latin typeface="ＭＳ Ｐゴシック"/>
              <a:ea typeface="ＭＳ Ｐゴシック"/>
              <a:cs typeface="+mn-cs"/>
            </a:rPr>
            <a:t>は平成</a:t>
          </a:r>
          <a:r>
            <a:rPr kumimoji="1" lang="en-US" altLang="ja-JP" sz="1300">
              <a:solidFill>
                <a:schemeClr val="dk1"/>
              </a:solidFill>
              <a:latin typeface="ＭＳ Ｐゴシック"/>
              <a:ea typeface="ＭＳ Ｐゴシック"/>
              <a:cs typeface="+mn-cs"/>
            </a:rPr>
            <a:t>29</a:t>
          </a:r>
          <a:r>
            <a:rPr kumimoji="1" lang="ja-JP" altLang="en-US" sz="1300">
              <a:solidFill>
                <a:schemeClr val="dk1"/>
              </a:solidFill>
              <a:latin typeface="ＭＳ Ｐゴシック"/>
              <a:ea typeface="ＭＳ Ｐゴシック"/>
              <a:cs typeface="+mn-cs"/>
            </a:rPr>
            <a:t>年度以降類似団体平均を大きく上回っている。これは平成</a:t>
          </a:r>
          <a:r>
            <a:rPr kumimoji="1" lang="en-US" altLang="ja-JP" sz="1300">
              <a:solidFill>
                <a:schemeClr val="dk1"/>
              </a:solidFill>
              <a:latin typeface="ＭＳ Ｐゴシック"/>
              <a:ea typeface="ＭＳ Ｐゴシック"/>
              <a:cs typeface="+mn-cs"/>
            </a:rPr>
            <a:t>28</a:t>
          </a:r>
          <a:r>
            <a:rPr kumimoji="1" lang="ja-JP" altLang="en-US" sz="1300">
              <a:solidFill>
                <a:schemeClr val="dk1"/>
              </a:solidFill>
              <a:latin typeface="ＭＳ Ｐゴシック"/>
              <a:ea typeface="ＭＳ Ｐゴシック"/>
              <a:cs typeface="+mn-cs"/>
            </a:rPr>
            <a:t>年度末の一部事務組合の解散により、当該施設が市管理となったことなどに伴い、補助費等（組合への負担金）が減少した反面、直接経費による支出が増加したことによる影響が大きいためである</a:t>
          </a:r>
          <a:r>
            <a:rPr kumimoji="1" lang="ja-JP" altLang="ja-JP" sz="1300">
              <a:solidFill>
                <a:schemeClr val="dk1"/>
              </a:solidFill>
              <a:latin typeface="ＭＳ Ｐゴシック"/>
              <a:ea typeface="ＭＳ Ｐゴシック"/>
              <a:cs typeface="+mn-cs"/>
            </a:rPr>
            <a:t>。今後も、運営形態の見直し、施設の統廃合を検討するなど引き続き行財政改革に努める。</a:t>
          </a: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13231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170410" y="4127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675745"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170410" y="374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08" name="テキスト ボックス 107"/>
        <xdr:cNvSpPr txBox="1"/>
      </xdr:nvSpPr>
      <xdr:spPr>
        <a:xfrm>
          <a:off x="11675745"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170410" y="336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0" name="テキスト ボックス 109"/>
        <xdr:cNvSpPr txBox="1"/>
      </xdr:nvSpPr>
      <xdr:spPr>
        <a:xfrm>
          <a:off x="11675745"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170410" y="298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2" name="テキスト ボックス 111"/>
        <xdr:cNvSpPr txBox="1"/>
      </xdr:nvSpPr>
      <xdr:spPr>
        <a:xfrm>
          <a:off x="11675745"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170410" y="260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4" name="テキスト ボックス 113"/>
        <xdr:cNvSpPr txBox="1"/>
      </xdr:nvSpPr>
      <xdr:spPr>
        <a:xfrm>
          <a:off x="11675745"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170410" y="222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16" name="テキスト ボックス 115"/>
        <xdr:cNvSpPr txBox="1"/>
      </xdr:nvSpPr>
      <xdr:spPr>
        <a:xfrm>
          <a:off x="11675745"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170410" y="184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8" name="テキスト ボックス 117"/>
        <xdr:cNvSpPr txBox="1"/>
      </xdr:nvSpPr>
      <xdr:spPr>
        <a:xfrm>
          <a:off x="11675745"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170410" y="1841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22</xdr:row>
      <xdr:rowOff>12700</xdr:rowOff>
    </xdr:to>
    <xdr:cxnSp macro="">
      <xdr:nvCxnSpPr>
        <xdr:cNvPr id="120" name="直線コネクタ 119"/>
        <xdr:cNvCxnSpPr/>
      </xdr:nvCxnSpPr>
      <xdr:spPr>
        <a:xfrm flipV="1">
          <a:off x="16145510" y="2146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21</xdr:row>
      <xdr:rowOff>156210</xdr:rowOff>
    </xdr:from>
    <xdr:ext cx="762000" cy="255905"/>
    <xdr:sp macro="" textlink="">
      <xdr:nvSpPr>
        <xdr:cNvPr id="121" name="物件費最小値テキスト"/>
        <xdr:cNvSpPr txBox="1"/>
      </xdr:nvSpPr>
      <xdr:spPr>
        <a:xfrm>
          <a:off x="1623314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195580</xdr:colOff>
      <xdr:row>22</xdr:row>
      <xdr:rowOff>12700</xdr:rowOff>
    </xdr:to>
    <xdr:cxnSp macro="">
      <xdr:nvCxnSpPr>
        <xdr:cNvPr id="122" name="直線コネクタ 121"/>
        <xdr:cNvCxnSpPr/>
      </xdr:nvCxnSpPr>
      <xdr:spPr>
        <a:xfrm>
          <a:off x="16056610" y="37846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11</xdr:row>
      <xdr:rowOff>3810</xdr:rowOff>
    </xdr:from>
    <xdr:ext cx="762000" cy="259080"/>
    <xdr:sp macro="" textlink="">
      <xdr:nvSpPr>
        <xdr:cNvPr id="123" name="物件費最大値テキスト"/>
        <xdr:cNvSpPr txBox="1"/>
      </xdr:nvSpPr>
      <xdr:spPr>
        <a:xfrm>
          <a:off x="1623314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195580</xdr:colOff>
      <xdr:row>12</xdr:row>
      <xdr:rowOff>88900</xdr:rowOff>
    </xdr:to>
    <xdr:cxnSp macro="">
      <xdr:nvCxnSpPr>
        <xdr:cNvPr id="124" name="直線コネクタ 123"/>
        <xdr:cNvCxnSpPr/>
      </xdr:nvCxnSpPr>
      <xdr:spPr>
        <a:xfrm>
          <a:off x="16056610" y="21463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57150</xdr:rowOff>
    </xdr:from>
    <xdr:to xmlns:xdr="http://schemas.openxmlformats.org/drawingml/2006/spreadsheetDrawing">
      <xdr:col>82</xdr:col>
      <xdr:colOff>107950</xdr:colOff>
      <xdr:row>19</xdr:row>
      <xdr:rowOff>82550</xdr:rowOff>
    </xdr:to>
    <xdr:cxnSp macro="">
      <xdr:nvCxnSpPr>
        <xdr:cNvPr id="125" name="直線コネクタ 124"/>
        <xdr:cNvCxnSpPr/>
      </xdr:nvCxnSpPr>
      <xdr:spPr>
        <a:xfrm flipV="1">
          <a:off x="15325090" y="3314700"/>
          <a:ext cx="8204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16</xdr:row>
      <xdr:rowOff>22860</xdr:rowOff>
    </xdr:from>
    <xdr:ext cx="762000" cy="259080"/>
    <xdr:sp macro="" textlink="">
      <xdr:nvSpPr>
        <xdr:cNvPr id="126" name="物件費平均値テキスト"/>
        <xdr:cNvSpPr txBox="1"/>
      </xdr:nvSpPr>
      <xdr:spPr>
        <a:xfrm>
          <a:off x="16233140" y="2766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xdr:rowOff>
    </xdr:from>
    <xdr:to xmlns:xdr="http://schemas.openxmlformats.org/drawingml/2006/spreadsheetDrawing">
      <xdr:col>82</xdr:col>
      <xdr:colOff>158750</xdr:colOff>
      <xdr:row>17</xdr:row>
      <xdr:rowOff>107950</xdr:rowOff>
    </xdr:to>
    <xdr:sp macro="" textlink="">
      <xdr:nvSpPr>
        <xdr:cNvPr id="127" name="フローチャート: 判断 126"/>
        <xdr:cNvSpPr/>
      </xdr:nvSpPr>
      <xdr:spPr>
        <a:xfrm>
          <a:off x="1609471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95250</xdr:rowOff>
    </xdr:from>
    <xdr:to xmlns:xdr="http://schemas.openxmlformats.org/drawingml/2006/spreadsheetDrawing">
      <xdr:col>78</xdr:col>
      <xdr:colOff>69850</xdr:colOff>
      <xdr:row>19</xdr:row>
      <xdr:rowOff>82550</xdr:rowOff>
    </xdr:to>
    <xdr:cxnSp macro="">
      <xdr:nvCxnSpPr>
        <xdr:cNvPr id="128" name="直線コネクタ 127"/>
        <xdr:cNvCxnSpPr/>
      </xdr:nvCxnSpPr>
      <xdr:spPr>
        <a:xfrm>
          <a:off x="14458315" y="3009900"/>
          <a:ext cx="866775"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139700</xdr:rowOff>
    </xdr:from>
    <xdr:to xmlns:xdr="http://schemas.openxmlformats.org/drawingml/2006/spreadsheetDrawing">
      <xdr:col>78</xdr:col>
      <xdr:colOff>120650</xdr:colOff>
      <xdr:row>17</xdr:row>
      <xdr:rowOff>69850</xdr:rowOff>
    </xdr:to>
    <xdr:sp macro="" textlink="">
      <xdr:nvSpPr>
        <xdr:cNvPr id="129" name="フローチャート: 判断 128"/>
        <xdr:cNvSpPr/>
      </xdr:nvSpPr>
      <xdr:spPr>
        <a:xfrm>
          <a:off x="1527429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80010</xdr:rowOff>
    </xdr:from>
    <xdr:ext cx="736600" cy="259080"/>
    <xdr:sp macro="" textlink="">
      <xdr:nvSpPr>
        <xdr:cNvPr id="130" name="テキスト ボックス 129"/>
        <xdr:cNvSpPr txBox="1"/>
      </xdr:nvSpPr>
      <xdr:spPr>
        <a:xfrm>
          <a:off x="14952980" y="265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19050</xdr:rowOff>
    </xdr:from>
    <xdr:to xmlns:xdr="http://schemas.openxmlformats.org/drawingml/2006/spreadsheetDrawing">
      <xdr:col>73</xdr:col>
      <xdr:colOff>180975</xdr:colOff>
      <xdr:row>17</xdr:row>
      <xdr:rowOff>95250</xdr:rowOff>
    </xdr:to>
    <xdr:cxnSp macro="">
      <xdr:nvCxnSpPr>
        <xdr:cNvPr id="131" name="直線コネクタ 130"/>
        <xdr:cNvCxnSpPr/>
      </xdr:nvCxnSpPr>
      <xdr:spPr>
        <a:xfrm>
          <a:off x="13587095" y="2933700"/>
          <a:ext cx="871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88900</xdr:rowOff>
    </xdr:from>
    <xdr:to xmlns:xdr="http://schemas.openxmlformats.org/drawingml/2006/spreadsheetDrawing">
      <xdr:col>74</xdr:col>
      <xdr:colOff>31750</xdr:colOff>
      <xdr:row>17</xdr:row>
      <xdr:rowOff>19050</xdr:rowOff>
    </xdr:to>
    <xdr:sp macro="" textlink="">
      <xdr:nvSpPr>
        <xdr:cNvPr id="132" name="フローチャート: 判断 131"/>
        <xdr:cNvSpPr/>
      </xdr:nvSpPr>
      <xdr:spPr>
        <a:xfrm>
          <a:off x="14407515" y="28321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29210</xdr:rowOff>
    </xdr:from>
    <xdr:ext cx="762000" cy="255905"/>
    <xdr:sp macro="" textlink="">
      <xdr:nvSpPr>
        <xdr:cNvPr id="133" name="テキスト ボックス 132"/>
        <xdr:cNvSpPr txBox="1"/>
      </xdr:nvSpPr>
      <xdr:spPr>
        <a:xfrm>
          <a:off x="14081760" y="2600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19050</xdr:rowOff>
    </xdr:from>
    <xdr:to xmlns:xdr="http://schemas.openxmlformats.org/drawingml/2006/spreadsheetDrawing">
      <xdr:col>69</xdr:col>
      <xdr:colOff>92075</xdr:colOff>
      <xdr:row>17</xdr:row>
      <xdr:rowOff>19050</xdr:rowOff>
    </xdr:to>
    <xdr:cxnSp macro="">
      <xdr:nvCxnSpPr>
        <xdr:cNvPr id="134" name="直線コネクタ 133"/>
        <xdr:cNvCxnSpPr/>
      </xdr:nvCxnSpPr>
      <xdr:spPr>
        <a:xfrm>
          <a:off x="12715875" y="2933700"/>
          <a:ext cx="871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35" name="フローチャート: 判断 134"/>
        <xdr:cNvSpPr/>
      </xdr:nvSpPr>
      <xdr:spPr>
        <a:xfrm>
          <a:off x="13536295"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58825" cy="259080"/>
    <xdr:sp macro="" textlink="">
      <xdr:nvSpPr>
        <xdr:cNvPr id="136" name="テキスト ボックス 135"/>
        <xdr:cNvSpPr txBox="1"/>
      </xdr:nvSpPr>
      <xdr:spPr>
        <a:xfrm>
          <a:off x="13214985" y="2550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6350</xdr:rowOff>
    </xdr:from>
    <xdr:to xmlns:xdr="http://schemas.openxmlformats.org/drawingml/2006/spreadsheetDrawing">
      <xdr:col>65</xdr:col>
      <xdr:colOff>53975</xdr:colOff>
      <xdr:row>17</xdr:row>
      <xdr:rowOff>107950</xdr:rowOff>
    </xdr:to>
    <xdr:sp macro="" textlink="">
      <xdr:nvSpPr>
        <xdr:cNvPr id="137" name="フローチャート: 判断 136"/>
        <xdr:cNvSpPr/>
      </xdr:nvSpPr>
      <xdr:spPr>
        <a:xfrm>
          <a:off x="12669520" y="29210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92710</xdr:rowOff>
    </xdr:from>
    <xdr:ext cx="760095" cy="259080"/>
    <xdr:sp macro="" textlink="">
      <xdr:nvSpPr>
        <xdr:cNvPr id="138" name="テキスト ボックス 137"/>
        <xdr:cNvSpPr txBox="1"/>
      </xdr:nvSpPr>
      <xdr:spPr>
        <a:xfrm>
          <a:off x="12343765" y="3007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593405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0" name="テキスト ボックス 139"/>
        <xdr:cNvSpPr txBox="1"/>
      </xdr:nvSpPr>
      <xdr:spPr>
        <a:xfrm>
          <a:off x="15113635"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2468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3756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50886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6350</xdr:rowOff>
    </xdr:from>
    <xdr:to xmlns:xdr="http://schemas.openxmlformats.org/drawingml/2006/spreadsheetDrawing">
      <xdr:col>82</xdr:col>
      <xdr:colOff>158750</xdr:colOff>
      <xdr:row>19</xdr:row>
      <xdr:rowOff>107950</xdr:rowOff>
    </xdr:to>
    <xdr:sp macro="" textlink="">
      <xdr:nvSpPr>
        <xdr:cNvPr id="144" name="楕円 143"/>
        <xdr:cNvSpPr/>
      </xdr:nvSpPr>
      <xdr:spPr>
        <a:xfrm>
          <a:off x="1609471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18</xdr:row>
      <xdr:rowOff>149860</xdr:rowOff>
    </xdr:from>
    <xdr:ext cx="762000" cy="259080"/>
    <xdr:sp macro="" textlink="">
      <xdr:nvSpPr>
        <xdr:cNvPr id="145" name="物件費該当値テキスト"/>
        <xdr:cNvSpPr txBox="1"/>
      </xdr:nvSpPr>
      <xdr:spPr>
        <a:xfrm>
          <a:off x="1623314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31750</xdr:rowOff>
    </xdr:from>
    <xdr:to xmlns:xdr="http://schemas.openxmlformats.org/drawingml/2006/spreadsheetDrawing">
      <xdr:col>78</xdr:col>
      <xdr:colOff>120650</xdr:colOff>
      <xdr:row>19</xdr:row>
      <xdr:rowOff>133350</xdr:rowOff>
    </xdr:to>
    <xdr:sp macro="" textlink="">
      <xdr:nvSpPr>
        <xdr:cNvPr id="146" name="楕円 145"/>
        <xdr:cNvSpPr/>
      </xdr:nvSpPr>
      <xdr:spPr>
        <a:xfrm>
          <a:off x="1527429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118110</xdr:rowOff>
    </xdr:from>
    <xdr:ext cx="736600" cy="259080"/>
    <xdr:sp macro="" textlink="">
      <xdr:nvSpPr>
        <xdr:cNvPr id="147" name="テキスト ボックス 146"/>
        <xdr:cNvSpPr txBox="1"/>
      </xdr:nvSpPr>
      <xdr:spPr>
        <a:xfrm>
          <a:off x="14952980" y="337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44450</xdr:rowOff>
    </xdr:from>
    <xdr:to xmlns:xdr="http://schemas.openxmlformats.org/drawingml/2006/spreadsheetDrawing">
      <xdr:col>74</xdr:col>
      <xdr:colOff>31750</xdr:colOff>
      <xdr:row>17</xdr:row>
      <xdr:rowOff>146050</xdr:rowOff>
    </xdr:to>
    <xdr:sp macro="" textlink="">
      <xdr:nvSpPr>
        <xdr:cNvPr id="148" name="楕円 147"/>
        <xdr:cNvSpPr/>
      </xdr:nvSpPr>
      <xdr:spPr>
        <a:xfrm>
          <a:off x="14407515" y="29591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130810</xdr:rowOff>
    </xdr:from>
    <xdr:ext cx="762000" cy="259080"/>
    <xdr:sp macro="" textlink="">
      <xdr:nvSpPr>
        <xdr:cNvPr id="149" name="テキスト ボックス 148"/>
        <xdr:cNvSpPr txBox="1"/>
      </xdr:nvSpPr>
      <xdr:spPr>
        <a:xfrm>
          <a:off x="14081760" y="304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139700</xdr:rowOff>
    </xdr:from>
    <xdr:to xmlns:xdr="http://schemas.openxmlformats.org/drawingml/2006/spreadsheetDrawing">
      <xdr:col>69</xdr:col>
      <xdr:colOff>142875</xdr:colOff>
      <xdr:row>17</xdr:row>
      <xdr:rowOff>69850</xdr:rowOff>
    </xdr:to>
    <xdr:sp macro="" textlink="">
      <xdr:nvSpPr>
        <xdr:cNvPr id="150" name="楕円 149"/>
        <xdr:cNvSpPr/>
      </xdr:nvSpPr>
      <xdr:spPr>
        <a:xfrm>
          <a:off x="13536295"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54610</xdr:rowOff>
    </xdr:from>
    <xdr:ext cx="758825" cy="255905"/>
    <xdr:sp macro="" textlink="">
      <xdr:nvSpPr>
        <xdr:cNvPr id="151" name="テキスト ボックス 150"/>
        <xdr:cNvSpPr txBox="1"/>
      </xdr:nvSpPr>
      <xdr:spPr>
        <a:xfrm>
          <a:off x="13214985" y="2969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139700</xdr:rowOff>
    </xdr:from>
    <xdr:to xmlns:xdr="http://schemas.openxmlformats.org/drawingml/2006/spreadsheetDrawing">
      <xdr:col>65</xdr:col>
      <xdr:colOff>53975</xdr:colOff>
      <xdr:row>17</xdr:row>
      <xdr:rowOff>69850</xdr:rowOff>
    </xdr:to>
    <xdr:sp macro="" textlink="">
      <xdr:nvSpPr>
        <xdr:cNvPr id="152" name="楕円 151"/>
        <xdr:cNvSpPr/>
      </xdr:nvSpPr>
      <xdr:spPr>
        <a:xfrm>
          <a:off x="12669520" y="28829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80010</xdr:rowOff>
    </xdr:from>
    <xdr:ext cx="760095" cy="259080"/>
    <xdr:sp macro="" textlink="">
      <xdr:nvSpPr>
        <xdr:cNvPr id="153" name="テキスト ボックス 152"/>
        <xdr:cNvSpPr txBox="1"/>
      </xdr:nvSpPr>
      <xdr:spPr>
        <a:xfrm>
          <a:off x="12343765" y="2651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48665"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195580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280660" y="8191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280660" y="8382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93102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93102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50836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50836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48665"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590540" y="8699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654040"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68769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baseline="0">
              <a:solidFill>
                <a:schemeClr val="dk1"/>
              </a:solidFill>
              <a:latin typeface="ＭＳ Ｐゴシック"/>
              <a:ea typeface="ＭＳ Ｐゴシック"/>
              <a:cs typeface="+mn-cs"/>
            </a:rPr>
            <a:t>　扶助費が類似団体平均を上回る水準で高止まりしている要因として、</a:t>
          </a:r>
          <a:r>
            <a:rPr lang="ja-JP" altLang="en-US" sz="1300" baseline="0">
              <a:solidFill>
                <a:schemeClr val="dk1"/>
              </a:solidFill>
              <a:latin typeface="ＭＳ Ｐゴシック"/>
              <a:ea typeface="ＭＳ Ｐゴシック"/>
              <a:cs typeface="+mn-cs"/>
            </a:rPr>
            <a:t>市内の保育園全てが公立であり、運営にかかる物件費の一部が扶助費となる</a:t>
          </a:r>
          <a:r>
            <a:rPr kumimoji="1" lang="ja-JP" altLang="ja-JP" sz="1300">
              <a:solidFill>
                <a:schemeClr val="dk1"/>
              </a:solidFill>
              <a:latin typeface="ＭＳ Ｐゴシック"/>
              <a:ea typeface="ＭＳ Ｐゴシック"/>
              <a:cs typeface="+mn-cs"/>
            </a:rPr>
            <a:t>影響が大きい。</a:t>
          </a:r>
          <a:r>
            <a:rPr kumimoji="1" lang="ja-JP" altLang="en-US" sz="1300">
              <a:solidFill>
                <a:schemeClr val="dk1"/>
              </a:solidFill>
              <a:latin typeface="ＭＳ Ｐゴシック"/>
              <a:ea typeface="ＭＳ Ｐゴシック"/>
              <a:cs typeface="+mn-cs"/>
            </a:rPr>
            <a:t>平成</a:t>
          </a:r>
          <a:r>
            <a:rPr kumimoji="1" lang="en-US" altLang="ja-JP" sz="1300">
              <a:solidFill>
                <a:schemeClr val="dk1"/>
              </a:solidFill>
              <a:latin typeface="ＭＳ Ｐゴシック"/>
              <a:ea typeface="ＭＳ Ｐゴシック"/>
              <a:cs typeface="+mn-cs"/>
            </a:rPr>
            <a:t>30</a:t>
          </a:r>
          <a:r>
            <a:rPr kumimoji="1" lang="ja-JP" altLang="en-US" sz="1300">
              <a:solidFill>
                <a:schemeClr val="dk1"/>
              </a:solidFill>
              <a:latin typeface="ＭＳ Ｐゴシック"/>
              <a:ea typeface="ＭＳ Ｐゴシック"/>
              <a:cs typeface="+mn-cs"/>
            </a:rPr>
            <a:t>年度は低下しているが、これは平成</a:t>
          </a:r>
          <a:r>
            <a:rPr kumimoji="1" lang="en-US" altLang="ja-JP" sz="1300">
              <a:solidFill>
                <a:schemeClr val="dk1"/>
              </a:solidFill>
              <a:latin typeface="ＭＳ Ｐゴシック"/>
              <a:ea typeface="ＭＳ Ｐゴシック"/>
              <a:cs typeface="+mn-cs"/>
            </a:rPr>
            <a:t>29</a:t>
          </a:r>
          <a:r>
            <a:rPr kumimoji="1" lang="ja-JP" altLang="en-US" sz="1300">
              <a:solidFill>
                <a:schemeClr val="dk1"/>
              </a:solidFill>
              <a:latin typeface="ＭＳ Ｐゴシック"/>
              <a:ea typeface="ＭＳ Ｐゴシック"/>
              <a:cs typeface="+mn-cs"/>
            </a:rPr>
            <a:t>年度に行った臨時福祉給付金の皆減によるもので、これを控除すると、合併以降扶助費が増加し続けている傾向に歯止めがかかっていないと言える。今後も</a:t>
          </a:r>
          <a:r>
            <a:rPr kumimoji="1" lang="ja-JP" altLang="ja-JP" sz="1300">
              <a:solidFill>
                <a:schemeClr val="dk1"/>
              </a:solidFill>
              <a:latin typeface="ＭＳ Ｐゴシック"/>
              <a:ea typeface="ＭＳ Ｐゴシック"/>
              <a:cs typeface="+mn-cs"/>
            </a:rPr>
            <a:t>制度の見直し等を図ることで、財政運営に過度な負担とならないよう努める。</a:t>
          </a:r>
          <a:endParaRPr lang="ja-JP" altLang="ja-JP" sz="13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105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48665"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7" name="テキスト ボックス 166"/>
        <xdr:cNvSpPr txBox="1"/>
      </xdr:nvSpPr>
      <xdr:spPr>
        <a:xfrm>
          <a:off x="249555"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48665" y="10659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69" name="テキスト ボックス 168"/>
        <xdr:cNvSpPr txBox="1"/>
      </xdr:nvSpPr>
      <xdr:spPr>
        <a:xfrm>
          <a:off x="249555"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48665" y="10332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5905"/>
    <xdr:sp macro="" textlink="">
      <xdr:nvSpPr>
        <xdr:cNvPr id="171" name="テキスト ボックス 170"/>
        <xdr:cNvSpPr txBox="1"/>
      </xdr:nvSpPr>
      <xdr:spPr>
        <a:xfrm>
          <a:off x="249555"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48665" y="10005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3" name="テキスト ボックス 172"/>
        <xdr:cNvSpPr txBox="1"/>
      </xdr:nvSpPr>
      <xdr:spPr>
        <a:xfrm>
          <a:off x="249555"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48665" y="9679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5" name="テキスト ボックス 174"/>
        <xdr:cNvSpPr txBox="1"/>
      </xdr:nvSpPr>
      <xdr:spPr>
        <a:xfrm>
          <a:off x="249555"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48665" y="9352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5905"/>
    <xdr:sp macro="" textlink="">
      <xdr:nvSpPr>
        <xdr:cNvPr id="177" name="テキスト ボックス 176"/>
        <xdr:cNvSpPr txBox="1"/>
      </xdr:nvSpPr>
      <xdr:spPr>
        <a:xfrm>
          <a:off x="249555"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48665" y="9025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79" name="テキスト ボックス 178"/>
        <xdr:cNvSpPr txBox="1"/>
      </xdr:nvSpPr>
      <xdr:spPr>
        <a:xfrm>
          <a:off x="249555"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48665"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81" name="テキスト ボックス 180"/>
        <xdr:cNvSpPr txBox="1"/>
      </xdr:nvSpPr>
      <xdr:spPr>
        <a:xfrm>
          <a:off x="249555"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48665"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62</xdr:row>
      <xdr:rowOff>61595</xdr:rowOff>
    </xdr:to>
    <xdr:cxnSp macro="">
      <xdr:nvCxnSpPr>
        <xdr:cNvPr id="183" name="直線コネクタ 182"/>
        <xdr:cNvCxnSpPr/>
      </xdr:nvCxnSpPr>
      <xdr:spPr>
        <a:xfrm flipV="1">
          <a:off x="4719320" y="9189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33655</xdr:rowOff>
    </xdr:from>
    <xdr:ext cx="762000" cy="258445"/>
    <xdr:sp macro="" textlink="">
      <xdr:nvSpPr>
        <xdr:cNvPr id="184" name="扶助費最小値テキスト"/>
        <xdr:cNvSpPr txBox="1"/>
      </xdr:nvSpPr>
      <xdr:spPr>
        <a:xfrm>
          <a:off x="480822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61595</xdr:rowOff>
    </xdr:from>
    <xdr:to xmlns:xdr="http://schemas.openxmlformats.org/drawingml/2006/spreadsheetDrawing">
      <xdr:col>24</xdr:col>
      <xdr:colOff>114300</xdr:colOff>
      <xdr:row>62</xdr:row>
      <xdr:rowOff>61595</xdr:rowOff>
    </xdr:to>
    <xdr:cxnSp macro="">
      <xdr:nvCxnSpPr>
        <xdr:cNvPr id="185" name="直線コネクタ 184"/>
        <xdr:cNvCxnSpPr/>
      </xdr:nvCxnSpPr>
      <xdr:spPr>
        <a:xfrm>
          <a:off x="4634865" y="1069149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2000" cy="255905"/>
    <xdr:sp macro="" textlink="">
      <xdr:nvSpPr>
        <xdr:cNvPr id="186" name="扶助費最大値テキスト"/>
        <xdr:cNvSpPr txBox="1"/>
      </xdr:nvSpPr>
      <xdr:spPr>
        <a:xfrm>
          <a:off x="4808220" y="8933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87" name="直線コネクタ 186"/>
        <xdr:cNvCxnSpPr/>
      </xdr:nvCxnSpPr>
      <xdr:spPr>
        <a:xfrm>
          <a:off x="4634865" y="918908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59</xdr:row>
      <xdr:rowOff>53340</xdr:rowOff>
    </xdr:from>
    <xdr:to xmlns:xdr="http://schemas.openxmlformats.org/drawingml/2006/spreadsheetDrawing">
      <xdr:col>24</xdr:col>
      <xdr:colOff>25400</xdr:colOff>
      <xdr:row>59</xdr:row>
      <xdr:rowOff>69850</xdr:rowOff>
    </xdr:to>
    <xdr:cxnSp macro="">
      <xdr:nvCxnSpPr>
        <xdr:cNvPr id="188" name="直線コネクタ 187"/>
        <xdr:cNvCxnSpPr/>
      </xdr:nvCxnSpPr>
      <xdr:spPr>
        <a:xfrm flipV="1">
          <a:off x="3903345" y="10168890"/>
          <a:ext cx="8159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189" name="扶助費平均値テキスト"/>
        <xdr:cNvSpPr txBox="1"/>
      </xdr:nvSpPr>
      <xdr:spPr>
        <a:xfrm>
          <a:off x="480822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672965" y="97917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53340</xdr:rowOff>
    </xdr:from>
    <xdr:to xmlns:xdr="http://schemas.openxmlformats.org/drawingml/2006/spreadsheetDrawing">
      <xdr:col>19</xdr:col>
      <xdr:colOff>187325</xdr:colOff>
      <xdr:row>59</xdr:row>
      <xdr:rowOff>69850</xdr:rowOff>
    </xdr:to>
    <xdr:cxnSp macro="">
      <xdr:nvCxnSpPr>
        <xdr:cNvPr id="191" name="直線コネクタ 190"/>
        <xdr:cNvCxnSpPr/>
      </xdr:nvCxnSpPr>
      <xdr:spPr>
        <a:xfrm>
          <a:off x="3032125" y="10168890"/>
          <a:ext cx="8712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2" name="フローチャート: 判断 191"/>
        <xdr:cNvSpPr/>
      </xdr:nvSpPr>
      <xdr:spPr>
        <a:xfrm>
          <a:off x="3852545" y="97917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33425" cy="259080"/>
    <xdr:sp macro="" textlink="">
      <xdr:nvSpPr>
        <xdr:cNvPr id="193" name="テキスト ボックス 192"/>
        <xdr:cNvSpPr txBox="1"/>
      </xdr:nvSpPr>
      <xdr:spPr>
        <a:xfrm>
          <a:off x="3526790" y="9560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127000</xdr:rowOff>
    </xdr:from>
    <xdr:to xmlns:xdr="http://schemas.openxmlformats.org/drawingml/2006/spreadsheetDrawing">
      <xdr:col>15</xdr:col>
      <xdr:colOff>98425</xdr:colOff>
      <xdr:row>59</xdr:row>
      <xdr:rowOff>53340</xdr:rowOff>
    </xdr:to>
    <xdr:cxnSp macro="">
      <xdr:nvCxnSpPr>
        <xdr:cNvPr id="194" name="直線コネクタ 193"/>
        <xdr:cNvCxnSpPr/>
      </xdr:nvCxnSpPr>
      <xdr:spPr>
        <a:xfrm>
          <a:off x="2160905" y="10071100"/>
          <a:ext cx="8712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195" name="フローチャート: 判断 194"/>
        <xdr:cNvSpPr/>
      </xdr:nvSpPr>
      <xdr:spPr>
        <a:xfrm>
          <a:off x="2981325"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65405</xdr:rowOff>
    </xdr:from>
    <xdr:ext cx="760095" cy="255905"/>
    <xdr:sp macro="" textlink="">
      <xdr:nvSpPr>
        <xdr:cNvPr id="196" name="テキスト ボックス 195"/>
        <xdr:cNvSpPr txBox="1"/>
      </xdr:nvSpPr>
      <xdr:spPr>
        <a:xfrm>
          <a:off x="2660015" y="949515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12700</xdr:rowOff>
    </xdr:from>
    <xdr:to xmlns:xdr="http://schemas.openxmlformats.org/drawingml/2006/spreadsheetDrawing">
      <xdr:col>11</xdr:col>
      <xdr:colOff>9525</xdr:colOff>
      <xdr:row>58</xdr:row>
      <xdr:rowOff>127000</xdr:rowOff>
    </xdr:to>
    <xdr:cxnSp macro="">
      <xdr:nvCxnSpPr>
        <xdr:cNvPr id="197" name="直線コネクタ 196"/>
        <xdr:cNvCxnSpPr/>
      </xdr:nvCxnSpPr>
      <xdr:spPr>
        <a:xfrm>
          <a:off x="1294130" y="9956800"/>
          <a:ext cx="8667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43815</xdr:rowOff>
    </xdr:from>
    <xdr:to xmlns:xdr="http://schemas.openxmlformats.org/drawingml/2006/spreadsheetDrawing">
      <xdr:col>11</xdr:col>
      <xdr:colOff>60325</xdr:colOff>
      <xdr:row>56</xdr:row>
      <xdr:rowOff>145415</xdr:rowOff>
    </xdr:to>
    <xdr:sp macro="" textlink="">
      <xdr:nvSpPr>
        <xdr:cNvPr id="198" name="フローチャート: 判断 197"/>
        <xdr:cNvSpPr/>
      </xdr:nvSpPr>
      <xdr:spPr>
        <a:xfrm>
          <a:off x="2114550" y="964501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155575</xdr:rowOff>
    </xdr:from>
    <xdr:ext cx="758825" cy="255905"/>
    <xdr:sp macro="" textlink="">
      <xdr:nvSpPr>
        <xdr:cNvPr id="199" name="テキスト ボックス 198"/>
        <xdr:cNvSpPr txBox="1"/>
      </xdr:nvSpPr>
      <xdr:spPr>
        <a:xfrm>
          <a:off x="1788795" y="94138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10795</xdr:rowOff>
    </xdr:from>
    <xdr:to xmlns:xdr="http://schemas.openxmlformats.org/drawingml/2006/spreadsheetDrawing">
      <xdr:col>6</xdr:col>
      <xdr:colOff>171450</xdr:colOff>
      <xdr:row>56</xdr:row>
      <xdr:rowOff>112395</xdr:rowOff>
    </xdr:to>
    <xdr:sp macro="" textlink="">
      <xdr:nvSpPr>
        <xdr:cNvPr id="200" name="フローチャート: 判断 199"/>
        <xdr:cNvSpPr/>
      </xdr:nvSpPr>
      <xdr:spPr>
        <a:xfrm>
          <a:off x="124333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122555</xdr:rowOff>
    </xdr:from>
    <xdr:ext cx="760730" cy="255905"/>
    <xdr:sp macro="" textlink="">
      <xdr:nvSpPr>
        <xdr:cNvPr id="201" name="テキスト ボックス 200"/>
        <xdr:cNvSpPr txBox="1"/>
      </xdr:nvSpPr>
      <xdr:spPr>
        <a:xfrm>
          <a:off x="922020" y="938085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507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69189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206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0095" cy="259080"/>
    <xdr:sp macro="" textlink="">
      <xdr:nvSpPr>
        <xdr:cNvPr id="205" name="テキスト ボックス 204"/>
        <xdr:cNvSpPr txBox="1"/>
      </xdr:nvSpPr>
      <xdr:spPr>
        <a:xfrm>
          <a:off x="195389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06" name="テキスト ボックス 205"/>
        <xdr:cNvSpPr txBox="1"/>
      </xdr:nvSpPr>
      <xdr:spPr>
        <a:xfrm>
          <a:off x="108267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2540</xdr:rowOff>
    </xdr:from>
    <xdr:to xmlns:xdr="http://schemas.openxmlformats.org/drawingml/2006/spreadsheetDrawing">
      <xdr:col>24</xdr:col>
      <xdr:colOff>76200</xdr:colOff>
      <xdr:row>59</xdr:row>
      <xdr:rowOff>104140</xdr:rowOff>
    </xdr:to>
    <xdr:sp macro="" textlink="">
      <xdr:nvSpPr>
        <xdr:cNvPr id="207" name="楕円 206"/>
        <xdr:cNvSpPr/>
      </xdr:nvSpPr>
      <xdr:spPr>
        <a:xfrm>
          <a:off x="4672965" y="1011809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146050</xdr:rowOff>
    </xdr:from>
    <xdr:ext cx="762000" cy="255905"/>
    <xdr:sp macro="" textlink="">
      <xdr:nvSpPr>
        <xdr:cNvPr id="208" name="扶助費該当値テキスト"/>
        <xdr:cNvSpPr txBox="1"/>
      </xdr:nvSpPr>
      <xdr:spPr>
        <a:xfrm>
          <a:off x="4808220" y="10090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19050</xdr:rowOff>
    </xdr:from>
    <xdr:to xmlns:xdr="http://schemas.openxmlformats.org/drawingml/2006/spreadsheetDrawing">
      <xdr:col>20</xdr:col>
      <xdr:colOff>38100</xdr:colOff>
      <xdr:row>59</xdr:row>
      <xdr:rowOff>120650</xdr:rowOff>
    </xdr:to>
    <xdr:sp macro="" textlink="">
      <xdr:nvSpPr>
        <xdr:cNvPr id="209" name="楕円 208"/>
        <xdr:cNvSpPr/>
      </xdr:nvSpPr>
      <xdr:spPr>
        <a:xfrm>
          <a:off x="3852545" y="10134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105410</xdr:rowOff>
    </xdr:from>
    <xdr:ext cx="733425" cy="259080"/>
    <xdr:sp macro="" textlink="">
      <xdr:nvSpPr>
        <xdr:cNvPr id="210" name="テキスト ボックス 209"/>
        <xdr:cNvSpPr txBox="1"/>
      </xdr:nvSpPr>
      <xdr:spPr>
        <a:xfrm>
          <a:off x="3526790" y="102209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2540</xdr:rowOff>
    </xdr:from>
    <xdr:to xmlns:xdr="http://schemas.openxmlformats.org/drawingml/2006/spreadsheetDrawing">
      <xdr:col>15</xdr:col>
      <xdr:colOff>149225</xdr:colOff>
      <xdr:row>59</xdr:row>
      <xdr:rowOff>104140</xdr:rowOff>
    </xdr:to>
    <xdr:sp macro="" textlink="">
      <xdr:nvSpPr>
        <xdr:cNvPr id="211" name="楕円 210"/>
        <xdr:cNvSpPr/>
      </xdr:nvSpPr>
      <xdr:spPr>
        <a:xfrm>
          <a:off x="2981325"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88900</xdr:rowOff>
    </xdr:from>
    <xdr:ext cx="760095" cy="255905"/>
    <xdr:sp macro="" textlink="">
      <xdr:nvSpPr>
        <xdr:cNvPr id="212" name="テキスト ボックス 211"/>
        <xdr:cNvSpPr txBox="1"/>
      </xdr:nvSpPr>
      <xdr:spPr>
        <a:xfrm>
          <a:off x="2660015" y="1020445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76200</xdr:rowOff>
    </xdr:from>
    <xdr:to xmlns:xdr="http://schemas.openxmlformats.org/drawingml/2006/spreadsheetDrawing">
      <xdr:col>11</xdr:col>
      <xdr:colOff>60325</xdr:colOff>
      <xdr:row>59</xdr:row>
      <xdr:rowOff>6350</xdr:rowOff>
    </xdr:to>
    <xdr:sp macro="" textlink="">
      <xdr:nvSpPr>
        <xdr:cNvPr id="213" name="楕円 212"/>
        <xdr:cNvSpPr/>
      </xdr:nvSpPr>
      <xdr:spPr>
        <a:xfrm>
          <a:off x="2114550" y="100203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162560</xdr:rowOff>
    </xdr:from>
    <xdr:ext cx="758825" cy="259080"/>
    <xdr:sp macro="" textlink="">
      <xdr:nvSpPr>
        <xdr:cNvPr id="214" name="テキスト ボックス 213"/>
        <xdr:cNvSpPr txBox="1"/>
      </xdr:nvSpPr>
      <xdr:spPr>
        <a:xfrm>
          <a:off x="1788795" y="10106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133350</xdr:rowOff>
    </xdr:from>
    <xdr:to xmlns:xdr="http://schemas.openxmlformats.org/drawingml/2006/spreadsheetDrawing">
      <xdr:col>6</xdr:col>
      <xdr:colOff>171450</xdr:colOff>
      <xdr:row>58</xdr:row>
      <xdr:rowOff>63500</xdr:rowOff>
    </xdr:to>
    <xdr:sp macro="" textlink="">
      <xdr:nvSpPr>
        <xdr:cNvPr id="215" name="楕円 214"/>
        <xdr:cNvSpPr/>
      </xdr:nvSpPr>
      <xdr:spPr>
        <a:xfrm>
          <a:off x="124333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48260</xdr:rowOff>
    </xdr:from>
    <xdr:ext cx="760730" cy="259080"/>
    <xdr:sp macro="" textlink="">
      <xdr:nvSpPr>
        <xdr:cNvPr id="216" name="テキスト ボックス 215"/>
        <xdr:cNvSpPr txBox="1"/>
      </xdr:nvSpPr>
      <xdr:spPr>
        <a:xfrm>
          <a:off x="922020" y="9992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170410"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670367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670367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35721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35721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993455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993455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170410"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015460" y="8699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075785"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11388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dk1"/>
              </a:solidFill>
              <a:latin typeface="ＭＳ Ｐゴシック"/>
              <a:ea typeface="ＭＳ Ｐゴシック"/>
              <a:cs typeface="+mn-cs"/>
            </a:rPr>
            <a:t>　その他は、類似団体平均等を大きく下回っている。</a:t>
          </a:r>
          <a:endParaRPr lang="en-US" altLang="ja-JP" sz="1300" baseline="0">
            <a:solidFill>
              <a:schemeClr val="dk1"/>
            </a:solidFill>
            <a:latin typeface="ＭＳ Ｐゴシック"/>
            <a:ea typeface="ＭＳ Ｐゴシック"/>
            <a:cs typeface="+mn-cs"/>
          </a:endParaRPr>
        </a:p>
        <a:p>
          <a:r>
            <a:rPr lang="ja-JP" altLang="ja-JP" sz="1300" b="0" i="0" baseline="0">
              <a:solidFill>
                <a:schemeClr val="dk1"/>
              </a:solidFill>
              <a:latin typeface="ＭＳ Ｐゴシック"/>
              <a:ea typeface="ＭＳ Ｐゴシック"/>
              <a:cs typeface="+mn-cs"/>
            </a:rPr>
            <a:t>　今後は、公共施設の老朽化により維持補修費の増加が見込まれ</a:t>
          </a:r>
          <a:r>
            <a:rPr lang="ja-JP" altLang="en-US" sz="1300" b="0" i="0" baseline="0">
              <a:solidFill>
                <a:schemeClr val="dk1"/>
              </a:solidFill>
              <a:latin typeface="ＭＳ Ｐゴシック"/>
              <a:ea typeface="ＭＳ Ｐゴシック"/>
              <a:cs typeface="+mn-cs"/>
            </a:rPr>
            <a:t>る</a:t>
          </a:r>
          <a:r>
            <a:rPr lang="ja-JP" altLang="ja-JP" sz="1300" b="0" i="0" baseline="0">
              <a:solidFill>
                <a:schemeClr val="dk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dk1"/>
              </a:solidFill>
              <a:latin typeface="ＭＳ Ｐゴシック"/>
              <a:ea typeface="ＭＳ Ｐゴシック"/>
              <a:cs typeface="+mn-cs"/>
            </a:rPr>
            <a:t>削減及び</a:t>
          </a:r>
          <a:r>
            <a:rPr lang="ja-JP" altLang="ja-JP" sz="1300" b="0" i="0" baseline="0">
              <a:solidFill>
                <a:schemeClr val="dk1"/>
              </a:solidFill>
              <a:latin typeface="ＭＳ Ｐゴシック"/>
              <a:ea typeface="ＭＳ Ｐゴシック"/>
              <a:cs typeface="+mn-cs"/>
            </a:rPr>
            <a:t>平準化</a:t>
          </a:r>
          <a:r>
            <a:rPr lang="ja-JP" altLang="en-US" sz="1300" b="0" i="0" baseline="0">
              <a:solidFill>
                <a:schemeClr val="dk1"/>
              </a:solidFill>
              <a:latin typeface="ＭＳ Ｐゴシック"/>
              <a:ea typeface="ＭＳ Ｐゴシック"/>
              <a:cs typeface="+mn-cs"/>
            </a:rPr>
            <a:t>に</a:t>
          </a:r>
          <a:r>
            <a:rPr lang="ja-JP" altLang="ja-JP" sz="1300" b="0" i="0" baseline="0">
              <a:solidFill>
                <a:schemeClr val="dk1"/>
              </a:solidFill>
              <a:latin typeface="ＭＳ Ｐゴシック"/>
              <a:ea typeface="ＭＳ Ｐゴシック"/>
              <a:cs typeface="+mn-cs"/>
            </a:rPr>
            <a:t>努める。</a:t>
          </a:r>
          <a:endParaRPr kumimoji="1" lang="ja-JP" altLang="ja-JP" sz="13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8" name="テキスト ボックス 227"/>
        <xdr:cNvSpPr txBox="1"/>
      </xdr:nvSpPr>
      <xdr:spPr>
        <a:xfrm>
          <a:off x="1213231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170410"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30" name="テキスト ボックス 229"/>
        <xdr:cNvSpPr txBox="1"/>
      </xdr:nvSpPr>
      <xdr:spPr>
        <a:xfrm>
          <a:off x="11675745"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170410" y="1060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32" name="テキスト ボックス 231"/>
        <xdr:cNvSpPr txBox="1"/>
      </xdr:nvSpPr>
      <xdr:spPr>
        <a:xfrm>
          <a:off x="11675745"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170410" y="1022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4" name="テキスト ボックス 233"/>
        <xdr:cNvSpPr txBox="1"/>
      </xdr:nvSpPr>
      <xdr:spPr>
        <a:xfrm>
          <a:off x="11675745"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170410"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6" name="テキスト ボックス 235"/>
        <xdr:cNvSpPr txBox="1"/>
      </xdr:nvSpPr>
      <xdr:spPr>
        <a:xfrm>
          <a:off x="11675745"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170410" y="946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38" name="テキスト ボックス 237"/>
        <xdr:cNvSpPr txBox="1"/>
      </xdr:nvSpPr>
      <xdr:spPr>
        <a:xfrm>
          <a:off x="11675745"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170410" y="908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40" name="テキスト ボックス 239"/>
        <xdr:cNvSpPr txBox="1"/>
      </xdr:nvSpPr>
      <xdr:spPr>
        <a:xfrm>
          <a:off x="11675745"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170410"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2" name="テキスト ボックス 241"/>
        <xdr:cNvSpPr txBox="1"/>
      </xdr:nvSpPr>
      <xdr:spPr>
        <a:xfrm>
          <a:off x="11675745"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170410"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5080</xdr:rowOff>
    </xdr:from>
    <xdr:to xmlns:xdr="http://schemas.openxmlformats.org/drawingml/2006/spreadsheetDrawing">
      <xdr:col>82</xdr:col>
      <xdr:colOff>107950</xdr:colOff>
      <xdr:row>62</xdr:row>
      <xdr:rowOff>58420</xdr:rowOff>
    </xdr:to>
    <xdr:cxnSp macro="">
      <xdr:nvCxnSpPr>
        <xdr:cNvPr id="244" name="直線コネクタ 243"/>
        <xdr:cNvCxnSpPr/>
      </xdr:nvCxnSpPr>
      <xdr:spPr>
        <a:xfrm flipV="1">
          <a:off x="16145510" y="92633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62</xdr:row>
      <xdr:rowOff>30480</xdr:rowOff>
    </xdr:from>
    <xdr:ext cx="762000" cy="255905"/>
    <xdr:sp macro="" textlink="">
      <xdr:nvSpPr>
        <xdr:cNvPr id="245" name="その他最小値テキスト"/>
        <xdr:cNvSpPr txBox="1"/>
      </xdr:nvSpPr>
      <xdr:spPr>
        <a:xfrm>
          <a:off x="16233140" y="10660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58420</xdr:rowOff>
    </xdr:from>
    <xdr:to xmlns:xdr="http://schemas.openxmlformats.org/drawingml/2006/spreadsheetDrawing">
      <xdr:col>82</xdr:col>
      <xdr:colOff>195580</xdr:colOff>
      <xdr:row>62</xdr:row>
      <xdr:rowOff>58420</xdr:rowOff>
    </xdr:to>
    <xdr:cxnSp macro="">
      <xdr:nvCxnSpPr>
        <xdr:cNvPr id="246" name="直線コネクタ 245"/>
        <xdr:cNvCxnSpPr/>
      </xdr:nvCxnSpPr>
      <xdr:spPr>
        <a:xfrm>
          <a:off x="16056610" y="1068832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52</xdr:row>
      <xdr:rowOff>91440</xdr:rowOff>
    </xdr:from>
    <xdr:ext cx="762000" cy="259080"/>
    <xdr:sp macro="" textlink="">
      <xdr:nvSpPr>
        <xdr:cNvPr id="247" name="その他最大値テキスト"/>
        <xdr:cNvSpPr txBox="1"/>
      </xdr:nvSpPr>
      <xdr:spPr>
        <a:xfrm>
          <a:off x="1623314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5080</xdr:rowOff>
    </xdr:from>
    <xdr:to xmlns:xdr="http://schemas.openxmlformats.org/drawingml/2006/spreadsheetDrawing">
      <xdr:col>82</xdr:col>
      <xdr:colOff>195580</xdr:colOff>
      <xdr:row>54</xdr:row>
      <xdr:rowOff>5080</xdr:rowOff>
    </xdr:to>
    <xdr:cxnSp macro="">
      <xdr:nvCxnSpPr>
        <xdr:cNvPr id="248" name="直線コネクタ 247"/>
        <xdr:cNvCxnSpPr/>
      </xdr:nvCxnSpPr>
      <xdr:spPr>
        <a:xfrm>
          <a:off x="16056610" y="926338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5080</xdr:rowOff>
    </xdr:from>
    <xdr:to xmlns:xdr="http://schemas.openxmlformats.org/drawingml/2006/spreadsheetDrawing">
      <xdr:col>82</xdr:col>
      <xdr:colOff>107950</xdr:colOff>
      <xdr:row>54</xdr:row>
      <xdr:rowOff>5080</xdr:rowOff>
    </xdr:to>
    <xdr:cxnSp macro="">
      <xdr:nvCxnSpPr>
        <xdr:cNvPr id="249" name="直線コネクタ 248"/>
        <xdr:cNvCxnSpPr/>
      </xdr:nvCxnSpPr>
      <xdr:spPr>
        <a:xfrm>
          <a:off x="15325090" y="926338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57</xdr:row>
      <xdr:rowOff>21590</xdr:rowOff>
    </xdr:from>
    <xdr:ext cx="762000" cy="259080"/>
    <xdr:sp macro="" textlink="">
      <xdr:nvSpPr>
        <xdr:cNvPr id="250" name="その他平均値テキスト"/>
        <xdr:cNvSpPr txBox="1"/>
      </xdr:nvSpPr>
      <xdr:spPr>
        <a:xfrm>
          <a:off x="16233140" y="9794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49530</xdr:rowOff>
    </xdr:from>
    <xdr:to xmlns:xdr="http://schemas.openxmlformats.org/drawingml/2006/spreadsheetDrawing">
      <xdr:col>82</xdr:col>
      <xdr:colOff>158750</xdr:colOff>
      <xdr:row>57</xdr:row>
      <xdr:rowOff>151130</xdr:rowOff>
    </xdr:to>
    <xdr:sp macro="" textlink="">
      <xdr:nvSpPr>
        <xdr:cNvPr id="251" name="フローチャート: 判断 250"/>
        <xdr:cNvSpPr/>
      </xdr:nvSpPr>
      <xdr:spPr>
        <a:xfrm>
          <a:off x="1609471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146050</xdr:rowOff>
    </xdr:from>
    <xdr:to xmlns:xdr="http://schemas.openxmlformats.org/drawingml/2006/spreadsheetDrawing">
      <xdr:col>78</xdr:col>
      <xdr:colOff>69850</xdr:colOff>
      <xdr:row>54</xdr:row>
      <xdr:rowOff>5080</xdr:rowOff>
    </xdr:to>
    <xdr:cxnSp macro="">
      <xdr:nvCxnSpPr>
        <xdr:cNvPr id="252" name="直線コネクタ 251"/>
        <xdr:cNvCxnSpPr/>
      </xdr:nvCxnSpPr>
      <xdr:spPr>
        <a:xfrm>
          <a:off x="14458315" y="9232900"/>
          <a:ext cx="8667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72390</xdr:rowOff>
    </xdr:from>
    <xdr:to xmlns:xdr="http://schemas.openxmlformats.org/drawingml/2006/spreadsheetDrawing">
      <xdr:col>78</xdr:col>
      <xdr:colOff>120650</xdr:colOff>
      <xdr:row>58</xdr:row>
      <xdr:rowOff>2540</xdr:rowOff>
    </xdr:to>
    <xdr:sp macro="" textlink="">
      <xdr:nvSpPr>
        <xdr:cNvPr id="253" name="フローチャート: 判断 252"/>
        <xdr:cNvSpPr/>
      </xdr:nvSpPr>
      <xdr:spPr>
        <a:xfrm>
          <a:off x="1527429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158750</xdr:rowOff>
    </xdr:from>
    <xdr:ext cx="736600" cy="259080"/>
    <xdr:sp macro="" textlink="">
      <xdr:nvSpPr>
        <xdr:cNvPr id="254" name="テキスト ボックス 253"/>
        <xdr:cNvSpPr txBox="1"/>
      </xdr:nvSpPr>
      <xdr:spPr>
        <a:xfrm>
          <a:off x="14952980" y="993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92710</xdr:rowOff>
    </xdr:from>
    <xdr:to xmlns:xdr="http://schemas.openxmlformats.org/drawingml/2006/spreadsheetDrawing">
      <xdr:col>73</xdr:col>
      <xdr:colOff>180975</xdr:colOff>
      <xdr:row>53</xdr:row>
      <xdr:rowOff>146050</xdr:rowOff>
    </xdr:to>
    <xdr:cxnSp macro="">
      <xdr:nvCxnSpPr>
        <xdr:cNvPr id="255" name="直線コネクタ 254"/>
        <xdr:cNvCxnSpPr/>
      </xdr:nvCxnSpPr>
      <xdr:spPr>
        <a:xfrm>
          <a:off x="13587095" y="9179560"/>
          <a:ext cx="871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56" name="フローチャート: 判断 255"/>
        <xdr:cNvSpPr/>
      </xdr:nvSpPr>
      <xdr:spPr>
        <a:xfrm>
          <a:off x="14407515" y="987552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17780</xdr:rowOff>
    </xdr:from>
    <xdr:ext cx="762000" cy="255905"/>
    <xdr:sp macro="" textlink="">
      <xdr:nvSpPr>
        <xdr:cNvPr id="257" name="テキスト ボックス 256"/>
        <xdr:cNvSpPr txBox="1"/>
      </xdr:nvSpPr>
      <xdr:spPr>
        <a:xfrm>
          <a:off x="14081760" y="9961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92710</xdr:rowOff>
    </xdr:from>
    <xdr:to xmlns:xdr="http://schemas.openxmlformats.org/drawingml/2006/spreadsheetDrawing">
      <xdr:col>69</xdr:col>
      <xdr:colOff>92075</xdr:colOff>
      <xdr:row>53</xdr:row>
      <xdr:rowOff>92710</xdr:rowOff>
    </xdr:to>
    <xdr:cxnSp macro="">
      <xdr:nvCxnSpPr>
        <xdr:cNvPr id="258" name="直線コネクタ 257"/>
        <xdr:cNvCxnSpPr/>
      </xdr:nvCxnSpPr>
      <xdr:spPr>
        <a:xfrm>
          <a:off x="12715875" y="9179560"/>
          <a:ext cx="871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34290</xdr:rowOff>
    </xdr:from>
    <xdr:to xmlns:xdr="http://schemas.openxmlformats.org/drawingml/2006/spreadsheetDrawing">
      <xdr:col>69</xdr:col>
      <xdr:colOff>142875</xdr:colOff>
      <xdr:row>57</xdr:row>
      <xdr:rowOff>135890</xdr:rowOff>
    </xdr:to>
    <xdr:sp macro="" textlink="">
      <xdr:nvSpPr>
        <xdr:cNvPr id="259" name="フローチャート: 判断 258"/>
        <xdr:cNvSpPr/>
      </xdr:nvSpPr>
      <xdr:spPr>
        <a:xfrm>
          <a:off x="13536295"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120650</xdr:rowOff>
    </xdr:from>
    <xdr:ext cx="758825" cy="255905"/>
    <xdr:sp macro="" textlink="">
      <xdr:nvSpPr>
        <xdr:cNvPr id="260" name="テキスト ボックス 259"/>
        <xdr:cNvSpPr txBox="1"/>
      </xdr:nvSpPr>
      <xdr:spPr>
        <a:xfrm>
          <a:off x="13214985" y="98933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1" name="フローチャート: 判断 260"/>
        <xdr:cNvSpPr/>
      </xdr:nvSpPr>
      <xdr:spPr>
        <a:xfrm>
          <a:off x="12669520" y="976122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74930</xdr:rowOff>
    </xdr:from>
    <xdr:ext cx="760095" cy="255905"/>
    <xdr:sp macro="" textlink="">
      <xdr:nvSpPr>
        <xdr:cNvPr id="262" name="テキスト ボックス 261"/>
        <xdr:cNvSpPr txBox="1"/>
      </xdr:nvSpPr>
      <xdr:spPr>
        <a:xfrm>
          <a:off x="12343765" y="984758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593405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4" name="テキスト ボックス 263"/>
        <xdr:cNvSpPr txBox="1"/>
      </xdr:nvSpPr>
      <xdr:spPr>
        <a:xfrm>
          <a:off x="15113635"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2468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3756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5088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125730</xdr:rowOff>
    </xdr:from>
    <xdr:to xmlns:xdr="http://schemas.openxmlformats.org/drawingml/2006/spreadsheetDrawing">
      <xdr:col>82</xdr:col>
      <xdr:colOff>158750</xdr:colOff>
      <xdr:row>54</xdr:row>
      <xdr:rowOff>55880</xdr:rowOff>
    </xdr:to>
    <xdr:sp macro="" textlink="">
      <xdr:nvSpPr>
        <xdr:cNvPr id="268" name="楕円 267"/>
        <xdr:cNvSpPr/>
      </xdr:nvSpPr>
      <xdr:spPr>
        <a:xfrm>
          <a:off x="1609471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53</xdr:row>
      <xdr:rowOff>34290</xdr:rowOff>
    </xdr:from>
    <xdr:ext cx="762000" cy="259080"/>
    <xdr:sp macro="" textlink="">
      <xdr:nvSpPr>
        <xdr:cNvPr id="269" name="その他該当値テキスト"/>
        <xdr:cNvSpPr txBox="1"/>
      </xdr:nvSpPr>
      <xdr:spPr>
        <a:xfrm>
          <a:off x="16233140" y="912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125730</xdr:rowOff>
    </xdr:from>
    <xdr:to xmlns:xdr="http://schemas.openxmlformats.org/drawingml/2006/spreadsheetDrawing">
      <xdr:col>78</xdr:col>
      <xdr:colOff>120650</xdr:colOff>
      <xdr:row>54</xdr:row>
      <xdr:rowOff>55880</xdr:rowOff>
    </xdr:to>
    <xdr:sp macro="" textlink="">
      <xdr:nvSpPr>
        <xdr:cNvPr id="270" name="楕円 269"/>
        <xdr:cNvSpPr/>
      </xdr:nvSpPr>
      <xdr:spPr>
        <a:xfrm>
          <a:off x="1527429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66040</xdr:rowOff>
    </xdr:from>
    <xdr:ext cx="736600" cy="255905"/>
    <xdr:sp macro="" textlink="">
      <xdr:nvSpPr>
        <xdr:cNvPr id="271" name="テキスト ボックス 270"/>
        <xdr:cNvSpPr txBox="1"/>
      </xdr:nvSpPr>
      <xdr:spPr>
        <a:xfrm>
          <a:off x="14952980" y="89814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95250</xdr:rowOff>
    </xdr:from>
    <xdr:to xmlns:xdr="http://schemas.openxmlformats.org/drawingml/2006/spreadsheetDrawing">
      <xdr:col>74</xdr:col>
      <xdr:colOff>31750</xdr:colOff>
      <xdr:row>54</xdr:row>
      <xdr:rowOff>25400</xdr:rowOff>
    </xdr:to>
    <xdr:sp macro="" textlink="">
      <xdr:nvSpPr>
        <xdr:cNvPr id="272" name="楕円 271"/>
        <xdr:cNvSpPr/>
      </xdr:nvSpPr>
      <xdr:spPr>
        <a:xfrm>
          <a:off x="14407515" y="91821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35560</xdr:rowOff>
    </xdr:from>
    <xdr:ext cx="762000" cy="259080"/>
    <xdr:sp macro="" textlink="">
      <xdr:nvSpPr>
        <xdr:cNvPr id="273" name="テキスト ボックス 272"/>
        <xdr:cNvSpPr txBox="1"/>
      </xdr:nvSpPr>
      <xdr:spPr>
        <a:xfrm>
          <a:off x="1408176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41910</xdr:rowOff>
    </xdr:from>
    <xdr:to xmlns:xdr="http://schemas.openxmlformats.org/drawingml/2006/spreadsheetDrawing">
      <xdr:col>69</xdr:col>
      <xdr:colOff>142875</xdr:colOff>
      <xdr:row>53</xdr:row>
      <xdr:rowOff>143510</xdr:rowOff>
    </xdr:to>
    <xdr:sp macro="" textlink="">
      <xdr:nvSpPr>
        <xdr:cNvPr id="274" name="楕円 273"/>
        <xdr:cNvSpPr/>
      </xdr:nvSpPr>
      <xdr:spPr>
        <a:xfrm>
          <a:off x="13536295"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153670</xdr:rowOff>
    </xdr:from>
    <xdr:ext cx="758825" cy="259080"/>
    <xdr:sp macro="" textlink="">
      <xdr:nvSpPr>
        <xdr:cNvPr id="275" name="テキスト ボックス 274"/>
        <xdr:cNvSpPr txBox="1"/>
      </xdr:nvSpPr>
      <xdr:spPr>
        <a:xfrm>
          <a:off x="13214985" y="88976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41910</xdr:rowOff>
    </xdr:from>
    <xdr:to xmlns:xdr="http://schemas.openxmlformats.org/drawingml/2006/spreadsheetDrawing">
      <xdr:col>65</xdr:col>
      <xdr:colOff>53975</xdr:colOff>
      <xdr:row>53</xdr:row>
      <xdr:rowOff>143510</xdr:rowOff>
    </xdr:to>
    <xdr:sp macro="" textlink="">
      <xdr:nvSpPr>
        <xdr:cNvPr id="276" name="楕円 275"/>
        <xdr:cNvSpPr/>
      </xdr:nvSpPr>
      <xdr:spPr>
        <a:xfrm>
          <a:off x="12669520" y="91287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153670</xdr:rowOff>
    </xdr:from>
    <xdr:ext cx="760095" cy="259080"/>
    <xdr:sp macro="" textlink="">
      <xdr:nvSpPr>
        <xdr:cNvPr id="277" name="テキスト ボックス 276"/>
        <xdr:cNvSpPr txBox="1"/>
      </xdr:nvSpPr>
      <xdr:spPr>
        <a:xfrm>
          <a:off x="12343765" y="8897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170410"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670367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670367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35721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35721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1993455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1993455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170410"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015460" y="5270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075785"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11388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latin typeface="ＭＳ Ｐゴシック"/>
              <a:ea typeface="ＭＳ Ｐゴシック"/>
              <a:cs typeface="+mn-cs"/>
            </a:rPr>
            <a:t>　補助費等に係る経常収支比率が</a:t>
          </a:r>
          <a:r>
            <a:rPr kumimoji="1" lang="ja-JP" altLang="en-US" sz="1300">
              <a:solidFill>
                <a:schemeClr val="dk1"/>
              </a:solidFill>
              <a:latin typeface="ＭＳ Ｐゴシック"/>
              <a:ea typeface="ＭＳ Ｐゴシック"/>
              <a:cs typeface="+mn-cs"/>
            </a:rPr>
            <a:t>上昇</a:t>
          </a:r>
          <a:r>
            <a:rPr kumimoji="1" lang="ja-JP" altLang="ja-JP" sz="1300">
              <a:solidFill>
                <a:schemeClr val="dk1"/>
              </a:solidFill>
              <a:latin typeface="ＭＳ Ｐゴシック"/>
              <a:ea typeface="ＭＳ Ｐゴシック"/>
              <a:cs typeface="+mn-cs"/>
            </a:rPr>
            <a:t>しているのは、</a:t>
          </a:r>
          <a:r>
            <a:rPr kumimoji="1" lang="ja-JP" altLang="en-US" sz="1300">
              <a:solidFill>
                <a:schemeClr val="dk1"/>
              </a:solidFill>
              <a:latin typeface="ＭＳ Ｐゴシック"/>
              <a:ea typeface="ＭＳ Ｐゴシック"/>
              <a:cs typeface="+mn-cs"/>
            </a:rPr>
            <a:t>分流式下水道に係る繰出金算定方法の見直しに伴い、補助費として計上される公共下水道事業会計への基準内繰出金の増による</a:t>
          </a:r>
          <a:r>
            <a:rPr kumimoji="1" lang="ja-JP" altLang="ja-JP" sz="1300">
              <a:solidFill>
                <a:schemeClr val="dk1"/>
              </a:solidFill>
              <a:latin typeface="ＭＳ Ｐゴシック"/>
              <a:ea typeface="ＭＳ Ｐゴシック"/>
              <a:cs typeface="+mn-cs"/>
            </a:rPr>
            <a:t>影響が大きいためである。</a:t>
          </a:r>
          <a:endParaRPr kumimoji="1" lang="en-US" altLang="ja-JP" sz="1300">
            <a:solidFill>
              <a:schemeClr val="dk1"/>
            </a:solidFill>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baseline="0">
              <a:solidFill>
                <a:schemeClr val="dk1"/>
              </a:solidFill>
              <a:latin typeface="ＭＳ Ｐゴシック"/>
              <a:ea typeface="ＭＳ Ｐゴシック"/>
              <a:cs typeface="+mn-cs"/>
            </a:rPr>
            <a:t>　</a:t>
          </a:r>
          <a:r>
            <a:rPr lang="ja-JP" altLang="ja-JP" sz="1300" baseline="0">
              <a:solidFill>
                <a:schemeClr val="dk1"/>
              </a:solidFill>
              <a:latin typeface="ＭＳ Ｐゴシック"/>
              <a:ea typeface="ＭＳ Ｐゴシック"/>
              <a:cs typeface="+mn-cs"/>
            </a:rPr>
            <a:t>市の出資する法人等各種団体への補助金についても多額となっていることから、</a:t>
          </a:r>
          <a:r>
            <a:rPr lang="ja-JP" altLang="en-US" sz="1300" baseline="0">
              <a:solidFill>
                <a:schemeClr val="dk1"/>
              </a:solidFill>
              <a:latin typeface="ＭＳ Ｐゴシック"/>
              <a:ea typeface="ＭＳ Ｐゴシック"/>
              <a:cs typeface="+mn-cs"/>
            </a:rPr>
            <a:t>目的を達成した</a:t>
          </a:r>
          <a:r>
            <a:rPr lang="ja-JP" altLang="ja-JP" sz="1300" baseline="0">
              <a:solidFill>
                <a:schemeClr val="dk1"/>
              </a:solidFill>
              <a:latin typeface="ＭＳ Ｐゴシック"/>
              <a:ea typeface="ＭＳ Ｐゴシック"/>
              <a:cs typeface="+mn-cs"/>
            </a:rPr>
            <a:t>補助金は見直しや廃止に努める。</a:t>
          </a:r>
          <a:endParaRPr lang="en-US" altLang="ja-JP" sz="1300" baseline="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9" name="テキスト ボックス 288"/>
        <xdr:cNvSpPr txBox="1"/>
      </xdr:nvSpPr>
      <xdr:spPr>
        <a:xfrm>
          <a:off x="1213231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170410"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1" name="テキスト ボックス 290"/>
        <xdr:cNvSpPr txBox="1"/>
      </xdr:nvSpPr>
      <xdr:spPr>
        <a:xfrm>
          <a:off x="11675745"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170410" y="7099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3" name="テキスト ボックス 292"/>
        <xdr:cNvSpPr txBox="1"/>
      </xdr:nvSpPr>
      <xdr:spPr>
        <a:xfrm>
          <a:off x="11675745"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170410" y="6642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5" name="テキスト ボックス 294"/>
        <xdr:cNvSpPr txBox="1"/>
      </xdr:nvSpPr>
      <xdr:spPr>
        <a:xfrm>
          <a:off x="11675745"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170410" y="6184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7" name="テキスト ボックス 296"/>
        <xdr:cNvSpPr txBox="1"/>
      </xdr:nvSpPr>
      <xdr:spPr>
        <a:xfrm>
          <a:off x="11675745"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170410" y="5727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9" name="テキスト ボックス 298"/>
        <xdr:cNvSpPr txBox="1"/>
      </xdr:nvSpPr>
      <xdr:spPr>
        <a:xfrm>
          <a:off x="11675745"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170410"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170410"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40</xdr:row>
      <xdr:rowOff>168275</xdr:rowOff>
    </xdr:to>
    <xdr:cxnSp macro="">
      <xdr:nvCxnSpPr>
        <xdr:cNvPr id="302" name="直線コネクタ 301"/>
        <xdr:cNvCxnSpPr/>
      </xdr:nvCxnSpPr>
      <xdr:spPr>
        <a:xfrm flipV="1">
          <a:off x="16145510" y="588327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40</xdr:row>
      <xdr:rowOff>140335</xdr:rowOff>
    </xdr:from>
    <xdr:ext cx="762000" cy="259080"/>
    <xdr:sp macro="" textlink="">
      <xdr:nvSpPr>
        <xdr:cNvPr id="303" name="補助費等最小値テキスト"/>
        <xdr:cNvSpPr txBox="1"/>
      </xdr:nvSpPr>
      <xdr:spPr>
        <a:xfrm>
          <a:off x="1623314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168275</xdr:rowOff>
    </xdr:from>
    <xdr:to xmlns:xdr="http://schemas.openxmlformats.org/drawingml/2006/spreadsheetDrawing">
      <xdr:col>82</xdr:col>
      <xdr:colOff>195580</xdr:colOff>
      <xdr:row>40</xdr:row>
      <xdr:rowOff>168275</xdr:rowOff>
    </xdr:to>
    <xdr:cxnSp macro="">
      <xdr:nvCxnSpPr>
        <xdr:cNvPr id="304" name="直線コネクタ 303"/>
        <xdr:cNvCxnSpPr/>
      </xdr:nvCxnSpPr>
      <xdr:spPr>
        <a:xfrm>
          <a:off x="16056610" y="702627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32</xdr:row>
      <xdr:rowOff>140335</xdr:rowOff>
    </xdr:from>
    <xdr:ext cx="762000" cy="259080"/>
    <xdr:sp macro="" textlink="">
      <xdr:nvSpPr>
        <xdr:cNvPr id="305" name="補助費等最大値テキスト"/>
        <xdr:cNvSpPr txBox="1"/>
      </xdr:nvSpPr>
      <xdr:spPr>
        <a:xfrm>
          <a:off x="1623314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195580</xdr:colOff>
      <xdr:row>34</xdr:row>
      <xdr:rowOff>53975</xdr:rowOff>
    </xdr:to>
    <xdr:cxnSp macro="">
      <xdr:nvCxnSpPr>
        <xdr:cNvPr id="306" name="直線コネクタ 305"/>
        <xdr:cNvCxnSpPr/>
      </xdr:nvCxnSpPr>
      <xdr:spPr>
        <a:xfrm>
          <a:off x="16056610" y="588327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163830</xdr:rowOff>
    </xdr:from>
    <xdr:to xmlns:xdr="http://schemas.openxmlformats.org/drawingml/2006/spreadsheetDrawing">
      <xdr:col>82</xdr:col>
      <xdr:colOff>107950</xdr:colOff>
      <xdr:row>37</xdr:row>
      <xdr:rowOff>15240</xdr:rowOff>
    </xdr:to>
    <xdr:cxnSp macro="">
      <xdr:nvCxnSpPr>
        <xdr:cNvPr id="307" name="直線コネクタ 306"/>
        <xdr:cNvCxnSpPr/>
      </xdr:nvCxnSpPr>
      <xdr:spPr>
        <a:xfrm>
          <a:off x="15325090" y="633603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35</xdr:row>
      <xdr:rowOff>120650</xdr:rowOff>
    </xdr:from>
    <xdr:ext cx="762000" cy="255905"/>
    <xdr:sp macro="" textlink="">
      <xdr:nvSpPr>
        <xdr:cNvPr id="308" name="補助費等平均値テキスト"/>
        <xdr:cNvSpPr txBox="1"/>
      </xdr:nvSpPr>
      <xdr:spPr>
        <a:xfrm>
          <a:off x="16233140" y="61214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09" name="フローチャート: 判断 308"/>
        <xdr:cNvSpPr/>
      </xdr:nvSpPr>
      <xdr:spPr>
        <a:xfrm>
          <a:off x="1609471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163830</xdr:rowOff>
    </xdr:from>
    <xdr:to xmlns:xdr="http://schemas.openxmlformats.org/drawingml/2006/spreadsheetDrawing">
      <xdr:col>78</xdr:col>
      <xdr:colOff>69850</xdr:colOff>
      <xdr:row>39</xdr:row>
      <xdr:rowOff>83820</xdr:rowOff>
    </xdr:to>
    <xdr:cxnSp macro="">
      <xdr:nvCxnSpPr>
        <xdr:cNvPr id="310" name="直線コネクタ 309"/>
        <xdr:cNvCxnSpPr/>
      </xdr:nvCxnSpPr>
      <xdr:spPr>
        <a:xfrm flipV="1">
          <a:off x="14458315" y="6336030"/>
          <a:ext cx="866775"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1" name="フローチャート: 判断 310"/>
        <xdr:cNvSpPr/>
      </xdr:nvSpPr>
      <xdr:spPr>
        <a:xfrm>
          <a:off x="1527429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34925</xdr:rowOff>
    </xdr:from>
    <xdr:ext cx="736600" cy="259080"/>
    <xdr:sp macro="" textlink="">
      <xdr:nvSpPr>
        <xdr:cNvPr id="312" name="テキスト ボックス 311"/>
        <xdr:cNvSpPr txBox="1"/>
      </xdr:nvSpPr>
      <xdr:spPr>
        <a:xfrm>
          <a:off x="1495298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33020</xdr:rowOff>
    </xdr:from>
    <xdr:to xmlns:xdr="http://schemas.openxmlformats.org/drawingml/2006/spreadsheetDrawing">
      <xdr:col>73</xdr:col>
      <xdr:colOff>180975</xdr:colOff>
      <xdr:row>39</xdr:row>
      <xdr:rowOff>83820</xdr:rowOff>
    </xdr:to>
    <xdr:cxnSp macro="">
      <xdr:nvCxnSpPr>
        <xdr:cNvPr id="313" name="直線コネクタ 312"/>
        <xdr:cNvCxnSpPr/>
      </xdr:nvCxnSpPr>
      <xdr:spPr>
        <a:xfrm>
          <a:off x="13587095" y="6719570"/>
          <a:ext cx="8712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14" name="フローチャート: 判断 313"/>
        <xdr:cNvSpPr/>
      </xdr:nvSpPr>
      <xdr:spPr>
        <a:xfrm>
          <a:off x="14407515" y="625729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15" name="テキスト ボックス 314"/>
        <xdr:cNvSpPr txBox="1"/>
      </xdr:nvSpPr>
      <xdr:spPr>
        <a:xfrm>
          <a:off x="1408176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6350</xdr:rowOff>
    </xdr:from>
    <xdr:to xmlns:xdr="http://schemas.openxmlformats.org/drawingml/2006/spreadsheetDrawing">
      <xdr:col>69</xdr:col>
      <xdr:colOff>92075</xdr:colOff>
      <xdr:row>39</xdr:row>
      <xdr:rowOff>33020</xdr:rowOff>
    </xdr:to>
    <xdr:cxnSp macro="">
      <xdr:nvCxnSpPr>
        <xdr:cNvPr id="316" name="直線コネクタ 315"/>
        <xdr:cNvCxnSpPr/>
      </xdr:nvCxnSpPr>
      <xdr:spPr>
        <a:xfrm>
          <a:off x="12715875" y="6692900"/>
          <a:ext cx="8712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7" name="フローチャート: 判断 316"/>
        <xdr:cNvSpPr/>
      </xdr:nvSpPr>
      <xdr:spPr>
        <a:xfrm>
          <a:off x="13536295"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160655</xdr:rowOff>
    </xdr:from>
    <xdr:ext cx="758825" cy="259080"/>
    <xdr:sp macro="" textlink="">
      <xdr:nvSpPr>
        <xdr:cNvPr id="318" name="テキスト ボックス 317"/>
        <xdr:cNvSpPr txBox="1"/>
      </xdr:nvSpPr>
      <xdr:spPr>
        <a:xfrm>
          <a:off x="13214985" y="59899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9" name="フローチャート: 判断 318"/>
        <xdr:cNvSpPr/>
      </xdr:nvSpPr>
      <xdr:spPr>
        <a:xfrm>
          <a:off x="12669520" y="62299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169545</xdr:rowOff>
    </xdr:from>
    <xdr:ext cx="760095" cy="255905"/>
    <xdr:sp macro="" textlink="">
      <xdr:nvSpPr>
        <xdr:cNvPr id="320" name="テキスト ボックス 319"/>
        <xdr:cNvSpPr txBox="1"/>
      </xdr:nvSpPr>
      <xdr:spPr>
        <a:xfrm>
          <a:off x="12343765" y="59988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593405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2" name="テキスト ボックス 321"/>
        <xdr:cNvSpPr txBox="1"/>
      </xdr:nvSpPr>
      <xdr:spPr>
        <a:xfrm>
          <a:off x="15113635"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3" name="テキスト ボックス 322"/>
        <xdr:cNvSpPr txBox="1"/>
      </xdr:nvSpPr>
      <xdr:spPr>
        <a:xfrm>
          <a:off x="142468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3756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5" name="テキスト ボックス 324"/>
        <xdr:cNvSpPr txBox="1"/>
      </xdr:nvSpPr>
      <xdr:spPr>
        <a:xfrm>
          <a:off x="125088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26" name="楕円 325"/>
        <xdr:cNvSpPr/>
      </xdr:nvSpPr>
      <xdr:spPr>
        <a:xfrm>
          <a:off x="1609471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36</xdr:row>
      <xdr:rowOff>107950</xdr:rowOff>
    </xdr:from>
    <xdr:ext cx="762000" cy="259080"/>
    <xdr:sp macro="" textlink="">
      <xdr:nvSpPr>
        <xdr:cNvPr id="327" name="補助費等該当値テキスト"/>
        <xdr:cNvSpPr txBox="1"/>
      </xdr:nvSpPr>
      <xdr:spPr>
        <a:xfrm>
          <a:off x="1623314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28" name="楕円 327"/>
        <xdr:cNvSpPr/>
      </xdr:nvSpPr>
      <xdr:spPr>
        <a:xfrm>
          <a:off x="1527429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6600" cy="259080"/>
    <xdr:sp macro="" textlink="">
      <xdr:nvSpPr>
        <xdr:cNvPr id="329" name="テキスト ボックス 328"/>
        <xdr:cNvSpPr txBox="1"/>
      </xdr:nvSpPr>
      <xdr:spPr>
        <a:xfrm>
          <a:off x="1495298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33020</xdr:rowOff>
    </xdr:from>
    <xdr:to xmlns:xdr="http://schemas.openxmlformats.org/drawingml/2006/spreadsheetDrawing">
      <xdr:col>74</xdr:col>
      <xdr:colOff>31750</xdr:colOff>
      <xdr:row>39</xdr:row>
      <xdr:rowOff>134620</xdr:rowOff>
    </xdr:to>
    <xdr:sp macro="" textlink="">
      <xdr:nvSpPr>
        <xdr:cNvPr id="330" name="楕円 329"/>
        <xdr:cNvSpPr/>
      </xdr:nvSpPr>
      <xdr:spPr>
        <a:xfrm>
          <a:off x="14407515" y="671957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119380</xdr:rowOff>
    </xdr:from>
    <xdr:ext cx="762000" cy="259080"/>
    <xdr:sp macro="" textlink="">
      <xdr:nvSpPr>
        <xdr:cNvPr id="331" name="テキスト ボックス 330"/>
        <xdr:cNvSpPr txBox="1"/>
      </xdr:nvSpPr>
      <xdr:spPr>
        <a:xfrm>
          <a:off x="1408176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153670</xdr:rowOff>
    </xdr:from>
    <xdr:to xmlns:xdr="http://schemas.openxmlformats.org/drawingml/2006/spreadsheetDrawing">
      <xdr:col>69</xdr:col>
      <xdr:colOff>142875</xdr:colOff>
      <xdr:row>39</xdr:row>
      <xdr:rowOff>83820</xdr:rowOff>
    </xdr:to>
    <xdr:sp macro="" textlink="">
      <xdr:nvSpPr>
        <xdr:cNvPr id="332" name="楕円 331"/>
        <xdr:cNvSpPr/>
      </xdr:nvSpPr>
      <xdr:spPr>
        <a:xfrm>
          <a:off x="13536295"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68580</xdr:rowOff>
    </xdr:from>
    <xdr:ext cx="758825" cy="259080"/>
    <xdr:sp macro="" textlink="">
      <xdr:nvSpPr>
        <xdr:cNvPr id="333" name="テキスト ボックス 332"/>
        <xdr:cNvSpPr txBox="1"/>
      </xdr:nvSpPr>
      <xdr:spPr>
        <a:xfrm>
          <a:off x="13214985" y="67551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126365</xdr:rowOff>
    </xdr:from>
    <xdr:to xmlns:xdr="http://schemas.openxmlformats.org/drawingml/2006/spreadsheetDrawing">
      <xdr:col>65</xdr:col>
      <xdr:colOff>53975</xdr:colOff>
      <xdr:row>39</xdr:row>
      <xdr:rowOff>56515</xdr:rowOff>
    </xdr:to>
    <xdr:sp macro="" textlink="">
      <xdr:nvSpPr>
        <xdr:cNvPr id="334" name="楕円 333"/>
        <xdr:cNvSpPr/>
      </xdr:nvSpPr>
      <xdr:spPr>
        <a:xfrm>
          <a:off x="12669520" y="664146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41275</xdr:rowOff>
    </xdr:from>
    <xdr:ext cx="760095" cy="255905"/>
    <xdr:sp macro="" textlink="">
      <xdr:nvSpPr>
        <xdr:cNvPr id="335" name="テキスト ボックス 334"/>
        <xdr:cNvSpPr txBox="1"/>
      </xdr:nvSpPr>
      <xdr:spPr>
        <a:xfrm>
          <a:off x="12343765" y="672782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48665"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195580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280660" y="11620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280660" y="11811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693102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693102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50836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50836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48665"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590540" y="12128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654040"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68769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latin typeface="ＭＳ Ｐゴシック"/>
              <a:ea typeface="ＭＳ Ｐゴシック"/>
              <a:cs typeface="+mn-cs"/>
            </a:rPr>
            <a:t>　公債費は、過去の高利率の市債の償還が進んだことから利子が減少</a:t>
          </a:r>
          <a:r>
            <a:rPr kumimoji="1" lang="ja-JP" altLang="en-US" sz="1300">
              <a:solidFill>
                <a:schemeClr val="dk1"/>
              </a:solidFill>
              <a:latin typeface="ＭＳ Ｐゴシック"/>
              <a:ea typeface="ＭＳ Ｐゴシック"/>
              <a:cs typeface="+mn-cs"/>
            </a:rPr>
            <a:t>し、改善した</a:t>
          </a:r>
          <a:r>
            <a:rPr kumimoji="1" lang="ja-JP" altLang="ja-JP" sz="1300">
              <a:solidFill>
                <a:schemeClr val="dk1"/>
              </a:solidFill>
              <a:latin typeface="ＭＳ Ｐゴシック"/>
              <a:ea typeface="ＭＳ Ｐゴシック"/>
              <a:cs typeface="+mn-cs"/>
            </a:rPr>
            <a:t>。</a:t>
          </a:r>
          <a:endParaRPr kumimoji="1" lang="en-US" altLang="ja-JP" sz="1300">
            <a:solidFill>
              <a:schemeClr val="dk1"/>
            </a:solidFill>
            <a:latin typeface="ＭＳ Ｐゴシック"/>
            <a:ea typeface="ＭＳ Ｐゴシック"/>
            <a:cs typeface="+mn-cs"/>
          </a:endParaRPr>
        </a:p>
        <a:p>
          <a:r>
            <a:rPr kumimoji="1" lang="ja-JP" altLang="ja-JP" sz="1300">
              <a:solidFill>
                <a:schemeClr val="dk1"/>
              </a:solidFill>
              <a:latin typeface="ＭＳ Ｐゴシック"/>
              <a:ea typeface="ＭＳ Ｐゴシック"/>
              <a:cs typeface="+mn-cs"/>
            </a:rPr>
            <a:t>　今後は、既存公共施設の大規模改修、長寿命化及び統廃合による新規整備への対応も想定されることから、事業の優先順位を見極めるとともに、計画的な地方債発行に努める。</a:t>
          </a:r>
          <a:endParaRPr lang="ja-JP" altLang="ja-JP" sz="1300">
            <a:solidFill>
              <a:schemeClr val="dk1"/>
            </a:solidFill>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7" name="テキスト ボックス 346"/>
        <xdr:cNvSpPr txBox="1"/>
      </xdr:nvSpPr>
      <xdr:spPr>
        <a:xfrm>
          <a:off x="7105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48665"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9" name="テキスト ボックス 348"/>
        <xdr:cNvSpPr txBox="1"/>
      </xdr:nvSpPr>
      <xdr:spPr>
        <a:xfrm>
          <a:off x="249555"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0" name="直線コネクタ 349"/>
        <xdr:cNvCxnSpPr/>
      </xdr:nvCxnSpPr>
      <xdr:spPr>
        <a:xfrm>
          <a:off x="748665" y="14088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4825" cy="259080"/>
    <xdr:sp macro="" textlink="">
      <xdr:nvSpPr>
        <xdr:cNvPr id="351" name="テキスト ボックス 350"/>
        <xdr:cNvSpPr txBox="1"/>
      </xdr:nvSpPr>
      <xdr:spPr>
        <a:xfrm>
          <a:off x="249555" y="13945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2" name="直線コネクタ 351"/>
        <xdr:cNvCxnSpPr/>
      </xdr:nvCxnSpPr>
      <xdr:spPr>
        <a:xfrm>
          <a:off x="748665" y="13761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4825" cy="255905"/>
    <xdr:sp macro="" textlink="">
      <xdr:nvSpPr>
        <xdr:cNvPr id="353" name="テキスト ボックス 352"/>
        <xdr:cNvSpPr txBox="1"/>
      </xdr:nvSpPr>
      <xdr:spPr>
        <a:xfrm>
          <a:off x="249555" y="13619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4" name="直線コネクタ 353"/>
        <xdr:cNvCxnSpPr/>
      </xdr:nvCxnSpPr>
      <xdr:spPr>
        <a:xfrm>
          <a:off x="748665" y="13434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4825" cy="258445"/>
    <xdr:sp macro="" textlink="">
      <xdr:nvSpPr>
        <xdr:cNvPr id="355" name="テキスト ボックス 354"/>
        <xdr:cNvSpPr txBox="1"/>
      </xdr:nvSpPr>
      <xdr:spPr>
        <a:xfrm>
          <a:off x="249555" y="13292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6" name="直線コネクタ 355"/>
        <xdr:cNvCxnSpPr/>
      </xdr:nvCxnSpPr>
      <xdr:spPr>
        <a:xfrm>
          <a:off x="748665" y="13108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4825" cy="259080"/>
    <xdr:sp macro="" textlink="">
      <xdr:nvSpPr>
        <xdr:cNvPr id="357" name="テキスト ボックス 356"/>
        <xdr:cNvSpPr txBox="1"/>
      </xdr:nvSpPr>
      <xdr:spPr>
        <a:xfrm>
          <a:off x="249555" y="12966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8" name="直線コネクタ 357"/>
        <xdr:cNvCxnSpPr/>
      </xdr:nvCxnSpPr>
      <xdr:spPr>
        <a:xfrm>
          <a:off x="748665" y="12781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4825" cy="255905"/>
    <xdr:sp macro="" textlink="">
      <xdr:nvSpPr>
        <xdr:cNvPr id="359" name="テキスト ボックス 358"/>
        <xdr:cNvSpPr txBox="1"/>
      </xdr:nvSpPr>
      <xdr:spPr>
        <a:xfrm>
          <a:off x="249555" y="12639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0" name="直線コネクタ 359"/>
        <xdr:cNvCxnSpPr/>
      </xdr:nvCxnSpPr>
      <xdr:spPr>
        <a:xfrm>
          <a:off x="748665" y="12454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4825" cy="259080"/>
    <xdr:sp macro="" textlink="">
      <xdr:nvSpPr>
        <xdr:cNvPr id="361" name="テキスト ボックス 360"/>
        <xdr:cNvSpPr txBox="1"/>
      </xdr:nvSpPr>
      <xdr:spPr>
        <a:xfrm>
          <a:off x="249555" y="12312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48665"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825" cy="255905"/>
    <xdr:sp macro="" textlink="">
      <xdr:nvSpPr>
        <xdr:cNvPr id="363" name="テキスト ボックス 362"/>
        <xdr:cNvSpPr txBox="1"/>
      </xdr:nvSpPr>
      <xdr:spPr>
        <a:xfrm>
          <a:off x="249555"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48665"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121920</xdr:rowOff>
    </xdr:from>
    <xdr:to xmlns:xdr="http://schemas.openxmlformats.org/drawingml/2006/spreadsheetDrawing">
      <xdr:col>24</xdr:col>
      <xdr:colOff>25400</xdr:colOff>
      <xdr:row>80</xdr:row>
      <xdr:rowOff>149860</xdr:rowOff>
    </xdr:to>
    <xdr:cxnSp macro="">
      <xdr:nvCxnSpPr>
        <xdr:cNvPr id="365" name="直線コネクタ 364"/>
        <xdr:cNvCxnSpPr/>
      </xdr:nvCxnSpPr>
      <xdr:spPr>
        <a:xfrm flipV="1">
          <a:off x="471932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5905"/>
    <xdr:sp macro="" textlink="">
      <xdr:nvSpPr>
        <xdr:cNvPr id="366" name="公債費最小値テキスト"/>
        <xdr:cNvSpPr txBox="1"/>
      </xdr:nvSpPr>
      <xdr:spPr>
        <a:xfrm>
          <a:off x="4808220" y="13837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7" name="直線コネクタ 366"/>
        <xdr:cNvCxnSpPr/>
      </xdr:nvCxnSpPr>
      <xdr:spPr>
        <a:xfrm>
          <a:off x="4634865" y="1386586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36830</xdr:rowOff>
    </xdr:from>
    <xdr:ext cx="762000" cy="259080"/>
    <xdr:sp macro="" textlink="">
      <xdr:nvSpPr>
        <xdr:cNvPr id="368" name="公債費最大値テキスト"/>
        <xdr:cNvSpPr txBox="1"/>
      </xdr:nvSpPr>
      <xdr:spPr>
        <a:xfrm>
          <a:off x="480822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121920</xdr:rowOff>
    </xdr:from>
    <xdr:to xmlns:xdr="http://schemas.openxmlformats.org/drawingml/2006/spreadsheetDrawing">
      <xdr:col>24</xdr:col>
      <xdr:colOff>114300</xdr:colOff>
      <xdr:row>73</xdr:row>
      <xdr:rowOff>121920</xdr:rowOff>
    </xdr:to>
    <xdr:cxnSp macro="">
      <xdr:nvCxnSpPr>
        <xdr:cNvPr id="369" name="直線コネクタ 368"/>
        <xdr:cNvCxnSpPr/>
      </xdr:nvCxnSpPr>
      <xdr:spPr>
        <a:xfrm>
          <a:off x="4634865" y="1263777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153035</xdr:rowOff>
    </xdr:from>
    <xdr:to xmlns:xdr="http://schemas.openxmlformats.org/drawingml/2006/spreadsheetDrawing">
      <xdr:col>24</xdr:col>
      <xdr:colOff>25400</xdr:colOff>
      <xdr:row>79</xdr:row>
      <xdr:rowOff>14605</xdr:rowOff>
    </xdr:to>
    <xdr:cxnSp macro="">
      <xdr:nvCxnSpPr>
        <xdr:cNvPr id="370" name="直線コネクタ 369"/>
        <xdr:cNvCxnSpPr/>
      </xdr:nvCxnSpPr>
      <xdr:spPr>
        <a:xfrm flipV="1">
          <a:off x="3903345" y="13526135"/>
          <a:ext cx="8159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3175</xdr:rowOff>
    </xdr:from>
    <xdr:ext cx="762000" cy="259080"/>
    <xdr:sp macro="" textlink="">
      <xdr:nvSpPr>
        <xdr:cNvPr id="371" name="公債費平均値テキスト"/>
        <xdr:cNvSpPr txBox="1"/>
      </xdr:nvSpPr>
      <xdr:spPr>
        <a:xfrm>
          <a:off x="4808220" y="13033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158115</xdr:rowOff>
    </xdr:from>
    <xdr:to xmlns:xdr="http://schemas.openxmlformats.org/drawingml/2006/spreadsheetDrawing">
      <xdr:col>24</xdr:col>
      <xdr:colOff>76200</xdr:colOff>
      <xdr:row>77</xdr:row>
      <xdr:rowOff>88265</xdr:rowOff>
    </xdr:to>
    <xdr:sp macro="" textlink="">
      <xdr:nvSpPr>
        <xdr:cNvPr id="372" name="フローチャート: 判断 371"/>
        <xdr:cNvSpPr/>
      </xdr:nvSpPr>
      <xdr:spPr>
        <a:xfrm>
          <a:off x="4672965" y="1318831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133350</xdr:rowOff>
    </xdr:from>
    <xdr:to xmlns:xdr="http://schemas.openxmlformats.org/drawingml/2006/spreadsheetDrawing">
      <xdr:col>19</xdr:col>
      <xdr:colOff>187325</xdr:colOff>
      <xdr:row>79</xdr:row>
      <xdr:rowOff>14605</xdr:rowOff>
    </xdr:to>
    <xdr:cxnSp macro="">
      <xdr:nvCxnSpPr>
        <xdr:cNvPr id="373" name="直線コネクタ 372"/>
        <xdr:cNvCxnSpPr/>
      </xdr:nvCxnSpPr>
      <xdr:spPr>
        <a:xfrm>
          <a:off x="3032125" y="13506450"/>
          <a:ext cx="8712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6350</xdr:rowOff>
    </xdr:from>
    <xdr:to xmlns:xdr="http://schemas.openxmlformats.org/drawingml/2006/spreadsheetDrawing">
      <xdr:col>20</xdr:col>
      <xdr:colOff>38100</xdr:colOff>
      <xdr:row>77</xdr:row>
      <xdr:rowOff>107315</xdr:rowOff>
    </xdr:to>
    <xdr:sp macro="" textlink="">
      <xdr:nvSpPr>
        <xdr:cNvPr id="374" name="フローチャート: 判断 373"/>
        <xdr:cNvSpPr/>
      </xdr:nvSpPr>
      <xdr:spPr>
        <a:xfrm>
          <a:off x="3852545" y="1320800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117475</xdr:rowOff>
    </xdr:from>
    <xdr:ext cx="733425" cy="259080"/>
    <xdr:sp macro="" textlink="">
      <xdr:nvSpPr>
        <xdr:cNvPr id="375" name="テキスト ボックス 374"/>
        <xdr:cNvSpPr txBox="1"/>
      </xdr:nvSpPr>
      <xdr:spPr>
        <a:xfrm>
          <a:off x="3526790" y="1297622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133350</xdr:rowOff>
    </xdr:from>
    <xdr:to xmlns:xdr="http://schemas.openxmlformats.org/drawingml/2006/spreadsheetDrawing">
      <xdr:col>15</xdr:col>
      <xdr:colOff>98425</xdr:colOff>
      <xdr:row>79</xdr:row>
      <xdr:rowOff>53340</xdr:rowOff>
    </xdr:to>
    <xdr:cxnSp macro="">
      <xdr:nvCxnSpPr>
        <xdr:cNvPr id="376" name="直線コネクタ 375"/>
        <xdr:cNvCxnSpPr/>
      </xdr:nvCxnSpPr>
      <xdr:spPr>
        <a:xfrm flipV="1">
          <a:off x="2160905" y="13506450"/>
          <a:ext cx="8712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12700</xdr:rowOff>
    </xdr:from>
    <xdr:to xmlns:xdr="http://schemas.openxmlformats.org/drawingml/2006/spreadsheetDrawing">
      <xdr:col>15</xdr:col>
      <xdr:colOff>149225</xdr:colOff>
      <xdr:row>77</xdr:row>
      <xdr:rowOff>114300</xdr:rowOff>
    </xdr:to>
    <xdr:sp macro="" textlink="">
      <xdr:nvSpPr>
        <xdr:cNvPr id="377" name="フローチャート: 判断 376"/>
        <xdr:cNvSpPr/>
      </xdr:nvSpPr>
      <xdr:spPr>
        <a:xfrm>
          <a:off x="2981325"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124460</xdr:rowOff>
    </xdr:from>
    <xdr:ext cx="760095" cy="259080"/>
    <xdr:sp macro="" textlink="">
      <xdr:nvSpPr>
        <xdr:cNvPr id="378" name="テキスト ボックス 377"/>
        <xdr:cNvSpPr txBox="1"/>
      </xdr:nvSpPr>
      <xdr:spPr>
        <a:xfrm>
          <a:off x="2660015" y="12983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53340</xdr:rowOff>
    </xdr:from>
    <xdr:to xmlns:xdr="http://schemas.openxmlformats.org/drawingml/2006/spreadsheetDrawing">
      <xdr:col>11</xdr:col>
      <xdr:colOff>9525</xdr:colOff>
      <xdr:row>79</xdr:row>
      <xdr:rowOff>60325</xdr:rowOff>
    </xdr:to>
    <xdr:cxnSp macro="">
      <xdr:nvCxnSpPr>
        <xdr:cNvPr id="379" name="直線コネクタ 378"/>
        <xdr:cNvCxnSpPr/>
      </xdr:nvCxnSpPr>
      <xdr:spPr>
        <a:xfrm flipV="1">
          <a:off x="1294130" y="13597890"/>
          <a:ext cx="8667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6350</xdr:rowOff>
    </xdr:from>
    <xdr:to xmlns:xdr="http://schemas.openxmlformats.org/drawingml/2006/spreadsheetDrawing">
      <xdr:col>11</xdr:col>
      <xdr:colOff>60325</xdr:colOff>
      <xdr:row>77</xdr:row>
      <xdr:rowOff>107315</xdr:rowOff>
    </xdr:to>
    <xdr:sp macro="" textlink="">
      <xdr:nvSpPr>
        <xdr:cNvPr id="380" name="フローチャート: 判断 379"/>
        <xdr:cNvSpPr/>
      </xdr:nvSpPr>
      <xdr:spPr>
        <a:xfrm>
          <a:off x="2114550" y="1320800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117475</xdr:rowOff>
    </xdr:from>
    <xdr:ext cx="758825" cy="259080"/>
    <xdr:sp macro="" textlink="">
      <xdr:nvSpPr>
        <xdr:cNvPr id="381" name="テキスト ボックス 380"/>
        <xdr:cNvSpPr txBox="1"/>
      </xdr:nvSpPr>
      <xdr:spPr>
        <a:xfrm>
          <a:off x="1788795" y="129762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97790</xdr:rowOff>
    </xdr:from>
    <xdr:to xmlns:xdr="http://schemas.openxmlformats.org/drawingml/2006/spreadsheetDrawing">
      <xdr:col>6</xdr:col>
      <xdr:colOff>171450</xdr:colOff>
      <xdr:row>78</xdr:row>
      <xdr:rowOff>27305</xdr:rowOff>
    </xdr:to>
    <xdr:sp macro="" textlink="">
      <xdr:nvSpPr>
        <xdr:cNvPr id="382" name="フローチャート: 判断 381"/>
        <xdr:cNvSpPr/>
      </xdr:nvSpPr>
      <xdr:spPr>
        <a:xfrm>
          <a:off x="124333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37465</xdr:rowOff>
    </xdr:from>
    <xdr:ext cx="760730" cy="259080"/>
    <xdr:sp macro="" textlink="">
      <xdr:nvSpPr>
        <xdr:cNvPr id="383" name="テキスト ボックス 382"/>
        <xdr:cNvSpPr txBox="1"/>
      </xdr:nvSpPr>
      <xdr:spPr>
        <a:xfrm>
          <a:off x="922020" y="130676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507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69189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6" name="テキスト ボックス 385"/>
        <xdr:cNvSpPr txBox="1"/>
      </xdr:nvSpPr>
      <xdr:spPr>
        <a:xfrm>
          <a:off x="28206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0095" cy="259080"/>
    <xdr:sp macro="" textlink="">
      <xdr:nvSpPr>
        <xdr:cNvPr id="387" name="テキスト ボックス 386"/>
        <xdr:cNvSpPr txBox="1"/>
      </xdr:nvSpPr>
      <xdr:spPr>
        <a:xfrm>
          <a:off x="195389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88" name="テキスト ボックス 387"/>
        <xdr:cNvSpPr txBox="1"/>
      </xdr:nvSpPr>
      <xdr:spPr>
        <a:xfrm>
          <a:off x="108267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102235</xdr:rowOff>
    </xdr:from>
    <xdr:to xmlns:xdr="http://schemas.openxmlformats.org/drawingml/2006/spreadsheetDrawing">
      <xdr:col>24</xdr:col>
      <xdr:colOff>76200</xdr:colOff>
      <xdr:row>79</xdr:row>
      <xdr:rowOff>32385</xdr:rowOff>
    </xdr:to>
    <xdr:sp macro="" textlink="">
      <xdr:nvSpPr>
        <xdr:cNvPr id="389" name="楕円 388"/>
        <xdr:cNvSpPr/>
      </xdr:nvSpPr>
      <xdr:spPr>
        <a:xfrm>
          <a:off x="4672965" y="1347533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74930</xdr:rowOff>
    </xdr:from>
    <xdr:ext cx="762000" cy="255905"/>
    <xdr:sp macro="" textlink="">
      <xdr:nvSpPr>
        <xdr:cNvPr id="390" name="公債費該当値テキスト"/>
        <xdr:cNvSpPr txBox="1"/>
      </xdr:nvSpPr>
      <xdr:spPr>
        <a:xfrm>
          <a:off x="4808220" y="134480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135255</xdr:rowOff>
    </xdr:from>
    <xdr:to xmlns:xdr="http://schemas.openxmlformats.org/drawingml/2006/spreadsheetDrawing">
      <xdr:col>20</xdr:col>
      <xdr:colOff>38100</xdr:colOff>
      <xdr:row>79</xdr:row>
      <xdr:rowOff>65405</xdr:rowOff>
    </xdr:to>
    <xdr:sp macro="" textlink="">
      <xdr:nvSpPr>
        <xdr:cNvPr id="391" name="楕円 390"/>
        <xdr:cNvSpPr/>
      </xdr:nvSpPr>
      <xdr:spPr>
        <a:xfrm>
          <a:off x="3852545" y="1350835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50165</xdr:rowOff>
    </xdr:from>
    <xdr:ext cx="733425" cy="259080"/>
    <xdr:sp macro="" textlink="">
      <xdr:nvSpPr>
        <xdr:cNvPr id="392" name="テキスト ボックス 391"/>
        <xdr:cNvSpPr txBox="1"/>
      </xdr:nvSpPr>
      <xdr:spPr>
        <a:xfrm>
          <a:off x="3526790" y="1359471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82550</xdr:rowOff>
    </xdr:from>
    <xdr:to xmlns:xdr="http://schemas.openxmlformats.org/drawingml/2006/spreadsheetDrawing">
      <xdr:col>15</xdr:col>
      <xdr:colOff>149225</xdr:colOff>
      <xdr:row>79</xdr:row>
      <xdr:rowOff>12700</xdr:rowOff>
    </xdr:to>
    <xdr:sp macro="" textlink="">
      <xdr:nvSpPr>
        <xdr:cNvPr id="393" name="楕円 392"/>
        <xdr:cNvSpPr/>
      </xdr:nvSpPr>
      <xdr:spPr>
        <a:xfrm>
          <a:off x="2981325"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168910</xdr:rowOff>
    </xdr:from>
    <xdr:ext cx="760095" cy="255905"/>
    <xdr:sp macro="" textlink="">
      <xdr:nvSpPr>
        <xdr:cNvPr id="394" name="テキスト ボックス 393"/>
        <xdr:cNvSpPr txBox="1"/>
      </xdr:nvSpPr>
      <xdr:spPr>
        <a:xfrm>
          <a:off x="2660015" y="135420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2540</xdr:rowOff>
    </xdr:from>
    <xdr:to xmlns:xdr="http://schemas.openxmlformats.org/drawingml/2006/spreadsheetDrawing">
      <xdr:col>11</xdr:col>
      <xdr:colOff>60325</xdr:colOff>
      <xdr:row>79</xdr:row>
      <xdr:rowOff>104140</xdr:rowOff>
    </xdr:to>
    <xdr:sp macro="" textlink="">
      <xdr:nvSpPr>
        <xdr:cNvPr id="395" name="楕円 394"/>
        <xdr:cNvSpPr/>
      </xdr:nvSpPr>
      <xdr:spPr>
        <a:xfrm>
          <a:off x="2114550" y="1354709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88900</xdr:rowOff>
    </xdr:from>
    <xdr:ext cx="758825" cy="255905"/>
    <xdr:sp macro="" textlink="">
      <xdr:nvSpPr>
        <xdr:cNvPr id="396" name="テキスト ボックス 395"/>
        <xdr:cNvSpPr txBox="1"/>
      </xdr:nvSpPr>
      <xdr:spPr>
        <a:xfrm>
          <a:off x="1788795" y="136334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9525</xdr:rowOff>
    </xdr:from>
    <xdr:to xmlns:xdr="http://schemas.openxmlformats.org/drawingml/2006/spreadsheetDrawing">
      <xdr:col>6</xdr:col>
      <xdr:colOff>171450</xdr:colOff>
      <xdr:row>79</xdr:row>
      <xdr:rowOff>111125</xdr:rowOff>
    </xdr:to>
    <xdr:sp macro="" textlink="">
      <xdr:nvSpPr>
        <xdr:cNvPr id="397" name="楕円 396"/>
        <xdr:cNvSpPr/>
      </xdr:nvSpPr>
      <xdr:spPr>
        <a:xfrm>
          <a:off x="124333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95885</xdr:rowOff>
    </xdr:from>
    <xdr:ext cx="760730" cy="259080"/>
    <xdr:sp macro="" textlink="">
      <xdr:nvSpPr>
        <xdr:cNvPr id="398" name="テキスト ボックス 397"/>
        <xdr:cNvSpPr txBox="1"/>
      </xdr:nvSpPr>
      <xdr:spPr>
        <a:xfrm>
          <a:off x="922020" y="136404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170410"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670367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670367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35721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35721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1993455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1993455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170410"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015460" y="12128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075785"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11388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latin typeface="ＭＳ Ｐゴシック"/>
              <a:ea typeface="ＭＳ Ｐゴシック"/>
              <a:cs typeface="+mn-cs"/>
            </a:rPr>
            <a:t>　公債費以外は、</a:t>
          </a:r>
          <a:r>
            <a:rPr kumimoji="1" lang="ja-JP" altLang="en-US" sz="1300">
              <a:solidFill>
                <a:schemeClr val="dk1"/>
              </a:solidFill>
              <a:latin typeface="ＭＳ Ｐゴシック"/>
              <a:ea typeface="ＭＳ Ｐゴシック"/>
              <a:cs typeface="+mn-cs"/>
            </a:rPr>
            <a:t>上述した人件費や補助費等の増により上昇</a:t>
          </a:r>
          <a:r>
            <a:rPr kumimoji="1" lang="ja-JP" altLang="ja-JP" sz="1300">
              <a:solidFill>
                <a:schemeClr val="dk1"/>
              </a:solidFill>
              <a:latin typeface="ＭＳ Ｐゴシック"/>
              <a:ea typeface="ＭＳ Ｐゴシック"/>
              <a:cs typeface="+mn-cs"/>
            </a:rPr>
            <a:t>した。近年は、人件費</a:t>
          </a:r>
          <a:r>
            <a:rPr kumimoji="1" lang="ja-JP" altLang="en-US" sz="1300">
              <a:solidFill>
                <a:schemeClr val="dk1"/>
              </a:solidFill>
              <a:latin typeface="ＭＳ Ｐゴシック"/>
              <a:ea typeface="ＭＳ Ｐゴシック"/>
              <a:cs typeface="+mn-cs"/>
            </a:rPr>
            <a:t>や</a:t>
          </a:r>
          <a:r>
            <a:rPr kumimoji="1" lang="ja-JP" altLang="ja-JP" sz="1300">
              <a:solidFill>
                <a:schemeClr val="dk1"/>
              </a:solidFill>
              <a:latin typeface="ＭＳ Ｐゴシック"/>
              <a:ea typeface="ＭＳ Ｐゴシック"/>
              <a:cs typeface="+mn-cs"/>
            </a:rPr>
            <a:t>扶助費が増加傾向にあ</a:t>
          </a:r>
          <a:r>
            <a:rPr kumimoji="1" lang="ja-JP" altLang="en-US" sz="1300">
              <a:solidFill>
                <a:schemeClr val="dk1"/>
              </a:solidFill>
              <a:latin typeface="ＭＳ Ｐゴシック"/>
              <a:ea typeface="ＭＳ Ｐゴシック"/>
              <a:cs typeface="+mn-cs"/>
            </a:rPr>
            <a:t>り</a:t>
          </a:r>
          <a:r>
            <a:rPr kumimoji="1" lang="ja-JP" altLang="ja-JP" sz="1300">
              <a:solidFill>
                <a:schemeClr val="dk1"/>
              </a:solidFill>
              <a:latin typeface="ＭＳ Ｐゴシック"/>
              <a:ea typeface="ＭＳ Ｐゴシック"/>
              <a:cs typeface="+mn-cs"/>
            </a:rPr>
            <a:t>、今後も</a:t>
          </a:r>
          <a:r>
            <a:rPr kumimoji="1" lang="ja-JP" altLang="en-US" sz="1300">
              <a:solidFill>
                <a:schemeClr val="dk1"/>
              </a:solidFill>
              <a:latin typeface="ＭＳ Ｐゴシック"/>
              <a:ea typeface="ＭＳ Ｐゴシック"/>
              <a:cs typeface="+mn-cs"/>
            </a:rPr>
            <a:t>会計年度任用職員制度の導入や少子高齢化の進展による社会保障経費の増など、更なる財政需要が見込まれることから、</a:t>
          </a:r>
          <a:r>
            <a:rPr kumimoji="1" lang="ja-JP" altLang="ja-JP" sz="1300">
              <a:solidFill>
                <a:schemeClr val="dk1"/>
              </a:solidFill>
              <a:latin typeface="ＭＳ Ｐゴシック"/>
              <a:ea typeface="ＭＳ Ｐゴシック"/>
              <a:cs typeface="+mn-cs"/>
            </a:rPr>
            <a:t>事務事業の見直しを進め、選択と集中により財政の健全化に努める。</a:t>
          </a:r>
          <a:endParaRPr kumimoji="1" lang="en-US" altLang="ja-JP" sz="1300">
            <a:solidFill>
              <a:schemeClr val="dk1"/>
            </a:solidFill>
            <a:latin typeface="ＭＳ Ｐゴシック"/>
            <a:ea typeface="ＭＳ Ｐゴシック"/>
            <a:cs typeface="+mn-cs"/>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10" name="テキスト ボックス 409"/>
        <xdr:cNvSpPr txBox="1"/>
      </xdr:nvSpPr>
      <xdr:spPr>
        <a:xfrm>
          <a:off x="1213231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170410"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2" name="テキスト ボックス 411"/>
        <xdr:cNvSpPr txBox="1"/>
      </xdr:nvSpPr>
      <xdr:spPr>
        <a:xfrm>
          <a:off x="11675745"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170410" y="13957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4" name="テキスト ボックス 413"/>
        <xdr:cNvSpPr txBox="1"/>
      </xdr:nvSpPr>
      <xdr:spPr>
        <a:xfrm>
          <a:off x="11675745"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170410" y="13500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6" name="テキスト ボックス 415"/>
        <xdr:cNvSpPr txBox="1"/>
      </xdr:nvSpPr>
      <xdr:spPr>
        <a:xfrm>
          <a:off x="11675745"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170410" y="13042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8" name="テキスト ボックス 417"/>
        <xdr:cNvSpPr txBox="1"/>
      </xdr:nvSpPr>
      <xdr:spPr>
        <a:xfrm>
          <a:off x="11675745"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170410" y="12585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20" name="テキスト ボックス 419"/>
        <xdr:cNvSpPr txBox="1"/>
      </xdr:nvSpPr>
      <xdr:spPr>
        <a:xfrm>
          <a:off x="11675745"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170410"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2" name="テキスト ボックス 421"/>
        <xdr:cNvSpPr txBox="1"/>
      </xdr:nvSpPr>
      <xdr:spPr>
        <a:xfrm>
          <a:off x="11675745"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170410"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104140</xdr:rowOff>
    </xdr:from>
    <xdr:to xmlns:xdr="http://schemas.openxmlformats.org/drawingml/2006/spreadsheetDrawing">
      <xdr:col>82</xdr:col>
      <xdr:colOff>107950</xdr:colOff>
      <xdr:row>81</xdr:row>
      <xdr:rowOff>29210</xdr:rowOff>
    </xdr:to>
    <xdr:cxnSp macro="">
      <xdr:nvCxnSpPr>
        <xdr:cNvPr id="424" name="直線コネクタ 423"/>
        <xdr:cNvCxnSpPr/>
      </xdr:nvCxnSpPr>
      <xdr:spPr>
        <a:xfrm flipV="1">
          <a:off x="16145510" y="1279144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81</xdr:row>
      <xdr:rowOff>635</xdr:rowOff>
    </xdr:from>
    <xdr:ext cx="762000" cy="259080"/>
    <xdr:sp macro="" textlink="">
      <xdr:nvSpPr>
        <xdr:cNvPr id="425" name="公債費以外最小値テキスト"/>
        <xdr:cNvSpPr txBox="1"/>
      </xdr:nvSpPr>
      <xdr:spPr>
        <a:xfrm>
          <a:off x="1623314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29210</xdr:rowOff>
    </xdr:from>
    <xdr:to xmlns:xdr="http://schemas.openxmlformats.org/drawingml/2006/spreadsheetDrawing">
      <xdr:col>82</xdr:col>
      <xdr:colOff>195580</xdr:colOff>
      <xdr:row>81</xdr:row>
      <xdr:rowOff>29210</xdr:rowOff>
    </xdr:to>
    <xdr:cxnSp macro="">
      <xdr:nvCxnSpPr>
        <xdr:cNvPr id="426" name="直線コネクタ 425"/>
        <xdr:cNvCxnSpPr/>
      </xdr:nvCxnSpPr>
      <xdr:spPr>
        <a:xfrm>
          <a:off x="16056610" y="1391666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73</xdr:row>
      <xdr:rowOff>19050</xdr:rowOff>
    </xdr:from>
    <xdr:ext cx="762000" cy="255905"/>
    <xdr:sp macro="" textlink="">
      <xdr:nvSpPr>
        <xdr:cNvPr id="427" name="公債費以外最大値テキスト"/>
        <xdr:cNvSpPr txBox="1"/>
      </xdr:nvSpPr>
      <xdr:spPr>
        <a:xfrm>
          <a:off x="16233140" y="12534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104140</xdr:rowOff>
    </xdr:from>
    <xdr:to xmlns:xdr="http://schemas.openxmlformats.org/drawingml/2006/spreadsheetDrawing">
      <xdr:col>82</xdr:col>
      <xdr:colOff>195580</xdr:colOff>
      <xdr:row>74</xdr:row>
      <xdr:rowOff>104140</xdr:rowOff>
    </xdr:to>
    <xdr:cxnSp macro="">
      <xdr:nvCxnSpPr>
        <xdr:cNvPr id="428" name="直線コネクタ 427"/>
        <xdr:cNvCxnSpPr/>
      </xdr:nvCxnSpPr>
      <xdr:spPr>
        <a:xfrm>
          <a:off x="16056610" y="1279144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40640</xdr:rowOff>
    </xdr:from>
    <xdr:to xmlns:xdr="http://schemas.openxmlformats.org/drawingml/2006/spreadsheetDrawing">
      <xdr:col>82</xdr:col>
      <xdr:colOff>107950</xdr:colOff>
      <xdr:row>76</xdr:row>
      <xdr:rowOff>72390</xdr:rowOff>
    </xdr:to>
    <xdr:cxnSp macro="">
      <xdr:nvCxnSpPr>
        <xdr:cNvPr id="429" name="直線コネクタ 428"/>
        <xdr:cNvCxnSpPr/>
      </xdr:nvCxnSpPr>
      <xdr:spPr>
        <a:xfrm>
          <a:off x="15325090" y="1307084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76</xdr:row>
      <xdr:rowOff>148590</xdr:rowOff>
    </xdr:from>
    <xdr:ext cx="762000" cy="259080"/>
    <xdr:sp macro="" textlink="">
      <xdr:nvSpPr>
        <xdr:cNvPr id="430" name="公債費以外平均値テキスト"/>
        <xdr:cNvSpPr txBox="1"/>
      </xdr:nvSpPr>
      <xdr:spPr>
        <a:xfrm>
          <a:off x="16233140" y="13178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5080</xdr:rowOff>
    </xdr:from>
    <xdr:to xmlns:xdr="http://schemas.openxmlformats.org/drawingml/2006/spreadsheetDrawing">
      <xdr:col>82</xdr:col>
      <xdr:colOff>158750</xdr:colOff>
      <xdr:row>77</xdr:row>
      <xdr:rowOff>106680</xdr:rowOff>
    </xdr:to>
    <xdr:sp macro="" textlink="">
      <xdr:nvSpPr>
        <xdr:cNvPr id="431" name="フローチャート: 判断 430"/>
        <xdr:cNvSpPr/>
      </xdr:nvSpPr>
      <xdr:spPr>
        <a:xfrm>
          <a:off x="1609471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40640</xdr:rowOff>
    </xdr:from>
    <xdr:to xmlns:xdr="http://schemas.openxmlformats.org/drawingml/2006/spreadsheetDrawing">
      <xdr:col>78</xdr:col>
      <xdr:colOff>69850</xdr:colOff>
      <xdr:row>76</xdr:row>
      <xdr:rowOff>168275</xdr:rowOff>
    </xdr:to>
    <xdr:cxnSp macro="">
      <xdr:nvCxnSpPr>
        <xdr:cNvPr id="432" name="直線コネクタ 431"/>
        <xdr:cNvCxnSpPr/>
      </xdr:nvCxnSpPr>
      <xdr:spPr>
        <a:xfrm flipV="1">
          <a:off x="14458315" y="13070840"/>
          <a:ext cx="86677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3" name="フローチャート: 判断 432"/>
        <xdr:cNvSpPr/>
      </xdr:nvSpPr>
      <xdr:spPr>
        <a:xfrm>
          <a:off x="1527429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6600" cy="259080"/>
    <xdr:sp macro="" textlink="">
      <xdr:nvSpPr>
        <xdr:cNvPr id="434" name="テキスト ボックス 433"/>
        <xdr:cNvSpPr txBox="1"/>
      </xdr:nvSpPr>
      <xdr:spPr>
        <a:xfrm>
          <a:off x="1495298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166370</xdr:rowOff>
    </xdr:from>
    <xdr:to xmlns:xdr="http://schemas.openxmlformats.org/drawingml/2006/spreadsheetDrawing">
      <xdr:col>73</xdr:col>
      <xdr:colOff>180975</xdr:colOff>
      <xdr:row>76</xdr:row>
      <xdr:rowOff>168275</xdr:rowOff>
    </xdr:to>
    <xdr:cxnSp macro="">
      <xdr:nvCxnSpPr>
        <xdr:cNvPr id="435" name="直線コネクタ 434"/>
        <xdr:cNvCxnSpPr/>
      </xdr:nvCxnSpPr>
      <xdr:spPr>
        <a:xfrm>
          <a:off x="13587095" y="13025120"/>
          <a:ext cx="87122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121920</xdr:rowOff>
    </xdr:from>
    <xdr:to xmlns:xdr="http://schemas.openxmlformats.org/drawingml/2006/spreadsheetDrawing">
      <xdr:col>74</xdr:col>
      <xdr:colOff>31750</xdr:colOff>
      <xdr:row>77</xdr:row>
      <xdr:rowOff>52070</xdr:rowOff>
    </xdr:to>
    <xdr:sp macro="" textlink="">
      <xdr:nvSpPr>
        <xdr:cNvPr id="436" name="フローチャート: 判断 435"/>
        <xdr:cNvSpPr/>
      </xdr:nvSpPr>
      <xdr:spPr>
        <a:xfrm>
          <a:off x="14407515" y="1315212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36830</xdr:rowOff>
    </xdr:from>
    <xdr:ext cx="762000" cy="259080"/>
    <xdr:sp macro="" textlink="">
      <xdr:nvSpPr>
        <xdr:cNvPr id="437" name="テキスト ボックス 436"/>
        <xdr:cNvSpPr txBox="1"/>
      </xdr:nvSpPr>
      <xdr:spPr>
        <a:xfrm>
          <a:off x="1408176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92710</xdr:rowOff>
    </xdr:from>
    <xdr:to xmlns:xdr="http://schemas.openxmlformats.org/drawingml/2006/spreadsheetDrawing">
      <xdr:col>69</xdr:col>
      <xdr:colOff>92075</xdr:colOff>
      <xdr:row>75</xdr:row>
      <xdr:rowOff>166370</xdr:rowOff>
    </xdr:to>
    <xdr:cxnSp macro="">
      <xdr:nvCxnSpPr>
        <xdr:cNvPr id="438" name="直線コネクタ 437"/>
        <xdr:cNvCxnSpPr/>
      </xdr:nvCxnSpPr>
      <xdr:spPr>
        <a:xfrm>
          <a:off x="12715875" y="12951460"/>
          <a:ext cx="8712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9" name="フローチャート: 判断 438"/>
        <xdr:cNvSpPr/>
      </xdr:nvSpPr>
      <xdr:spPr>
        <a:xfrm>
          <a:off x="13536295"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93980</xdr:rowOff>
    </xdr:from>
    <xdr:ext cx="758825" cy="259080"/>
    <xdr:sp macro="" textlink="">
      <xdr:nvSpPr>
        <xdr:cNvPr id="440" name="テキスト ボックス 439"/>
        <xdr:cNvSpPr txBox="1"/>
      </xdr:nvSpPr>
      <xdr:spPr>
        <a:xfrm>
          <a:off x="13214985" y="13124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44450</xdr:rowOff>
    </xdr:from>
    <xdr:to xmlns:xdr="http://schemas.openxmlformats.org/drawingml/2006/spreadsheetDrawing">
      <xdr:col>65</xdr:col>
      <xdr:colOff>53975</xdr:colOff>
      <xdr:row>76</xdr:row>
      <xdr:rowOff>146050</xdr:rowOff>
    </xdr:to>
    <xdr:sp macro="" textlink="">
      <xdr:nvSpPr>
        <xdr:cNvPr id="441" name="フローチャート: 判断 440"/>
        <xdr:cNvSpPr/>
      </xdr:nvSpPr>
      <xdr:spPr>
        <a:xfrm>
          <a:off x="12669520" y="1307465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130810</xdr:rowOff>
    </xdr:from>
    <xdr:ext cx="760095" cy="259080"/>
    <xdr:sp macro="" textlink="">
      <xdr:nvSpPr>
        <xdr:cNvPr id="442" name="テキスト ボックス 441"/>
        <xdr:cNvSpPr txBox="1"/>
      </xdr:nvSpPr>
      <xdr:spPr>
        <a:xfrm>
          <a:off x="12343765" y="13161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593405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4" name="テキスト ボックス 443"/>
        <xdr:cNvSpPr txBox="1"/>
      </xdr:nvSpPr>
      <xdr:spPr>
        <a:xfrm>
          <a:off x="15113635"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5" name="テキスト ボックス 444"/>
        <xdr:cNvSpPr txBox="1"/>
      </xdr:nvSpPr>
      <xdr:spPr>
        <a:xfrm>
          <a:off x="142468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3756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7" name="テキスト ボックス 446"/>
        <xdr:cNvSpPr txBox="1"/>
      </xdr:nvSpPr>
      <xdr:spPr>
        <a:xfrm>
          <a:off x="125088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21590</xdr:rowOff>
    </xdr:from>
    <xdr:to xmlns:xdr="http://schemas.openxmlformats.org/drawingml/2006/spreadsheetDrawing">
      <xdr:col>82</xdr:col>
      <xdr:colOff>158750</xdr:colOff>
      <xdr:row>76</xdr:row>
      <xdr:rowOff>123190</xdr:rowOff>
    </xdr:to>
    <xdr:sp macro="" textlink="">
      <xdr:nvSpPr>
        <xdr:cNvPr id="448" name="楕円 447"/>
        <xdr:cNvSpPr/>
      </xdr:nvSpPr>
      <xdr:spPr>
        <a:xfrm>
          <a:off x="1609471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75</xdr:row>
      <xdr:rowOff>38100</xdr:rowOff>
    </xdr:from>
    <xdr:ext cx="762000" cy="259080"/>
    <xdr:sp macro="" textlink="">
      <xdr:nvSpPr>
        <xdr:cNvPr id="449" name="公債費以外該当値テキスト"/>
        <xdr:cNvSpPr txBox="1"/>
      </xdr:nvSpPr>
      <xdr:spPr>
        <a:xfrm>
          <a:off x="16233140" y="1289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160655</xdr:rowOff>
    </xdr:from>
    <xdr:to xmlns:xdr="http://schemas.openxmlformats.org/drawingml/2006/spreadsheetDrawing">
      <xdr:col>78</xdr:col>
      <xdr:colOff>120650</xdr:colOff>
      <xdr:row>76</xdr:row>
      <xdr:rowOff>90805</xdr:rowOff>
    </xdr:to>
    <xdr:sp macro="" textlink="">
      <xdr:nvSpPr>
        <xdr:cNvPr id="450" name="楕円 449"/>
        <xdr:cNvSpPr/>
      </xdr:nvSpPr>
      <xdr:spPr>
        <a:xfrm>
          <a:off x="1527429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100965</xdr:rowOff>
    </xdr:from>
    <xdr:ext cx="736600" cy="255905"/>
    <xdr:sp macro="" textlink="">
      <xdr:nvSpPr>
        <xdr:cNvPr id="451" name="テキスト ボックス 450"/>
        <xdr:cNvSpPr txBox="1"/>
      </xdr:nvSpPr>
      <xdr:spPr>
        <a:xfrm>
          <a:off x="14952980" y="127882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52" name="楕円 451"/>
        <xdr:cNvSpPr/>
      </xdr:nvSpPr>
      <xdr:spPr>
        <a:xfrm>
          <a:off x="14407515" y="1314767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57785</xdr:rowOff>
    </xdr:from>
    <xdr:ext cx="762000" cy="259080"/>
    <xdr:sp macro="" textlink="">
      <xdr:nvSpPr>
        <xdr:cNvPr id="453" name="テキスト ボックス 452"/>
        <xdr:cNvSpPr txBox="1"/>
      </xdr:nvSpPr>
      <xdr:spPr>
        <a:xfrm>
          <a:off x="1408176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114935</xdr:rowOff>
    </xdr:from>
    <xdr:to xmlns:xdr="http://schemas.openxmlformats.org/drawingml/2006/spreadsheetDrawing">
      <xdr:col>69</xdr:col>
      <xdr:colOff>142875</xdr:colOff>
      <xdr:row>76</xdr:row>
      <xdr:rowOff>45085</xdr:rowOff>
    </xdr:to>
    <xdr:sp macro="" textlink="">
      <xdr:nvSpPr>
        <xdr:cNvPr id="454" name="楕円 453"/>
        <xdr:cNvSpPr/>
      </xdr:nvSpPr>
      <xdr:spPr>
        <a:xfrm>
          <a:off x="13536295"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55245</xdr:rowOff>
    </xdr:from>
    <xdr:ext cx="758825" cy="255905"/>
    <xdr:sp macro="" textlink="">
      <xdr:nvSpPr>
        <xdr:cNvPr id="455" name="テキスト ボックス 454"/>
        <xdr:cNvSpPr txBox="1"/>
      </xdr:nvSpPr>
      <xdr:spPr>
        <a:xfrm>
          <a:off x="13214985" y="127425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41910</xdr:rowOff>
    </xdr:from>
    <xdr:to xmlns:xdr="http://schemas.openxmlformats.org/drawingml/2006/spreadsheetDrawing">
      <xdr:col>65</xdr:col>
      <xdr:colOff>53975</xdr:colOff>
      <xdr:row>75</xdr:row>
      <xdr:rowOff>143510</xdr:rowOff>
    </xdr:to>
    <xdr:sp macro="" textlink="">
      <xdr:nvSpPr>
        <xdr:cNvPr id="456" name="楕円 455"/>
        <xdr:cNvSpPr/>
      </xdr:nvSpPr>
      <xdr:spPr>
        <a:xfrm>
          <a:off x="12669520" y="129006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153670</xdr:rowOff>
    </xdr:from>
    <xdr:ext cx="760095" cy="259080"/>
    <xdr:sp macro="" textlink="">
      <xdr:nvSpPr>
        <xdr:cNvPr id="457" name="テキスト ボックス 456"/>
        <xdr:cNvSpPr txBox="1"/>
      </xdr:nvSpPr>
      <xdr:spPr>
        <a:xfrm>
          <a:off x="12343765" y="126695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1389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2839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3728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4998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0462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3129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5669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096135" y="12002135"/>
          <a:ext cx="411607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049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44420" y="12128500"/>
          <a:ext cx="2806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030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51655" y="1207770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7454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096135" y="1079500"/>
          <a:ext cx="411607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5770" y="11938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5770" y="14605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5770" y="17653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13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686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13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686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13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06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06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096135" y="1651000"/>
          <a:ext cx="411607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2415"/>
    <xdr:sp macro="" textlink="">
      <xdr:nvSpPr>
        <xdr:cNvPr id="29" name="テキスト ボックス 28"/>
        <xdr:cNvSpPr txBox="1"/>
      </xdr:nvSpPr>
      <xdr:spPr>
        <a:xfrm>
          <a:off x="1630680" y="1270000"/>
          <a:ext cx="4102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096135" y="3937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095" cy="255905"/>
    <xdr:sp macro="" textlink="">
      <xdr:nvSpPr>
        <xdr:cNvPr id="31" name="テキスト ボックス 30"/>
        <xdr:cNvSpPr txBox="1"/>
      </xdr:nvSpPr>
      <xdr:spPr>
        <a:xfrm>
          <a:off x="1344295" y="37947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096135" y="361061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0095" cy="259080"/>
    <xdr:sp macro="" textlink="">
      <xdr:nvSpPr>
        <xdr:cNvPr id="33" name="テキスト ボックス 32"/>
        <xdr:cNvSpPr txBox="1"/>
      </xdr:nvSpPr>
      <xdr:spPr>
        <a:xfrm>
          <a:off x="1344295" y="3468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096135" y="328358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0095" cy="255905"/>
    <xdr:sp macro="" textlink="">
      <xdr:nvSpPr>
        <xdr:cNvPr id="35" name="テキスト ボックス 34"/>
        <xdr:cNvSpPr txBox="1"/>
      </xdr:nvSpPr>
      <xdr:spPr>
        <a:xfrm>
          <a:off x="1344295" y="31413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096135" y="295719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0095" cy="259080"/>
    <xdr:sp macro="" textlink="">
      <xdr:nvSpPr>
        <xdr:cNvPr id="37" name="テキスト ボックス 36"/>
        <xdr:cNvSpPr txBox="1"/>
      </xdr:nvSpPr>
      <xdr:spPr>
        <a:xfrm>
          <a:off x="1344295" y="28149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096135" y="263080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0095" cy="255905"/>
    <xdr:sp macro="" textlink="">
      <xdr:nvSpPr>
        <xdr:cNvPr id="39" name="テキスト ボックス 38"/>
        <xdr:cNvSpPr txBox="1"/>
      </xdr:nvSpPr>
      <xdr:spPr>
        <a:xfrm>
          <a:off x="1344295" y="248856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096135" y="230441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0095" cy="259080"/>
    <xdr:sp macro="" textlink="">
      <xdr:nvSpPr>
        <xdr:cNvPr id="41" name="テキスト ボックス 40"/>
        <xdr:cNvSpPr txBox="1"/>
      </xdr:nvSpPr>
      <xdr:spPr>
        <a:xfrm>
          <a:off x="1344295" y="21621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096135" y="197739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0095" cy="259080"/>
    <xdr:sp macro="" textlink="">
      <xdr:nvSpPr>
        <xdr:cNvPr id="43" name="テキスト ボックス 42"/>
        <xdr:cNvSpPr txBox="1"/>
      </xdr:nvSpPr>
      <xdr:spPr>
        <a:xfrm>
          <a:off x="1344295" y="1835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096135" y="1651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095" cy="255905"/>
    <xdr:sp macro="" textlink="">
      <xdr:nvSpPr>
        <xdr:cNvPr id="45" name="テキスト ボックス 44"/>
        <xdr:cNvSpPr txBox="1"/>
      </xdr:nvSpPr>
      <xdr:spPr>
        <a:xfrm>
          <a:off x="1344295" y="15087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096135" y="1651000"/>
          <a:ext cx="411607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52070</xdr:rowOff>
    </xdr:from>
    <xdr:to xmlns:xdr="http://schemas.openxmlformats.org/drawingml/2006/spreadsheetDrawing">
      <xdr:col>29</xdr:col>
      <xdr:colOff>127000</xdr:colOff>
      <xdr:row>19</xdr:row>
      <xdr:rowOff>112395</xdr:rowOff>
    </xdr:to>
    <xdr:cxnSp macro="">
      <xdr:nvCxnSpPr>
        <xdr:cNvPr id="47" name="直線コネクタ 46"/>
        <xdr:cNvCxnSpPr/>
      </xdr:nvCxnSpPr>
      <xdr:spPr>
        <a:xfrm flipV="1">
          <a:off x="5485765" y="215709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84455</xdr:rowOff>
    </xdr:from>
    <xdr:ext cx="760730" cy="259080"/>
    <xdr:sp macro="" textlink="">
      <xdr:nvSpPr>
        <xdr:cNvPr id="48" name="人口1人当たり決算額の推移最小値テキスト130"/>
        <xdr:cNvSpPr txBox="1"/>
      </xdr:nvSpPr>
      <xdr:spPr>
        <a:xfrm>
          <a:off x="5568950" y="33896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112395</xdr:rowOff>
    </xdr:from>
    <xdr:to xmlns:xdr="http://schemas.openxmlformats.org/drawingml/2006/spreadsheetDrawing">
      <xdr:col>30</xdr:col>
      <xdr:colOff>25400</xdr:colOff>
      <xdr:row>19</xdr:row>
      <xdr:rowOff>112395</xdr:rowOff>
    </xdr:to>
    <xdr:cxnSp macro="">
      <xdr:nvCxnSpPr>
        <xdr:cNvPr id="49" name="直線コネクタ 48"/>
        <xdr:cNvCxnSpPr/>
      </xdr:nvCxnSpPr>
      <xdr:spPr>
        <a:xfrm>
          <a:off x="5396865" y="341757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138430</xdr:rowOff>
    </xdr:from>
    <xdr:ext cx="760730" cy="259080"/>
    <xdr:sp macro="" textlink="">
      <xdr:nvSpPr>
        <xdr:cNvPr id="50" name="人口1人当たり決算額の推移最大値テキスト130"/>
        <xdr:cNvSpPr txBox="1"/>
      </xdr:nvSpPr>
      <xdr:spPr>
        <a:xfrm>
          <a:off x="5568950" y="19005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52070</xdr:rowOff>
    </xdr:from>
    <xdr:to xmlns:xdr="http://schemas.openxmlformats.org/drawingml/2006/spreadsheetDrawing">
      <xdr:col>30</xdr:col>
      <xdr:colOff>25400</xdr:colOff>
      <xdr:row>12</xdr:row>
      <xdr:rowOff>52070</xdr:rowOff>
    </xdr:to>
    <xdr:cxnSp macro="">
      <xdr:nvCxnSpPr>
        <xdr:cNvPr id="51" name="直線コネクタ 50"/>
        <xdr:cNvCxnSpPr/>
      </xdr:nvCxnSpPr>
      <xdr:spPr>
        <a:xfrm>
          <a:off x="5396865" y="215709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23495</xdr:rowOff>
    </xdr:from>
    <xdr:to xmlns:xdr="http://schemas.openxmlformats.org/drawingml/2006/spreadsheetDrawing">
      <xdr:col>29</xdr:col>
      <xdr:colOff>127000</xdr:colOff>
      <xdr:row>17</xdr:row>
      <xdr:rowOff>36195</xdr:rowOff>
    </xdr:to>
    <xdr:cxnSp macro="">
      <xdr:nvCxnSpPr>
        <xdr:cNvPr id="52" name="直線コネクタ 51"/>
        <xdr:cNvCxnSpPr/>
      </xdr:nvCxnSpPr>
      <xdr:spPr>
        <a:xfrm flipV="1">
          <a:off x="4855210" y="2985770"/>
          <a:ext cx="630555"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41910</xdr:rowOff>
    </xdr:from>
    <xdr:ext cx="760730" cy="255905"/>
    <xdr:sp macro="" textlink="">
      <xdr:nvSpPr>
        <xdr:cNvPr id="53" name="人口1人当たり決算額の推移平均値テキスト130"/>
        <xdr:cNvSpPr txBox="1"/>
      </xdr:nvSpPr>
      <xdr:spPr>
        <a:xfrm>
          <a:off x="5568950" y="2661285"/>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25400</xdr:rowOff>
    </xdr:from>
    <xdr:to xmlns:xdr="http://schemas.openxmlformats.org/drawingml/2006/spreadsheetDrawing">
      <xdr:col>29</xdr:col>
      <xdr:colOff>177800</xdr:colOff>
      <xdr:row>16</xdr:row>
      <xdr:rowOff>127000</xdr:rowOff>
    </xdr:to>
    <xdr:sp macro="" textlink="">
      <xdr:nvSpPr>
        <xdr:cNvPr id="54" name="フローチャート: 判断 53"/>
        <xdr:cNvSpPr/>
      </xdr:nvSpPr>
      <xdr:spPr>
        <a:xfrm>
          <a:off x="5434965"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36195</xdr:rowOff>
    </xdr:from>
    <xdr:to xmlns:xdr="http://schemas.openxmlformats.org/drawingml/2006/spreadsheetDrawing">
      <xdr:col>26</xdr:col>
      <xdr:colOff>50800</xdr:colOff>
      <xdr:row>17</xdr:row>
      <xdr:rowOff>45085</xdr:rowOff>
    </xdr:to>
    <xdr:cxnSp macro="">
      <xdr:nvCxnSpPr>
        <xdr:cNvPr id="55" name="直線コネクタ 54"/>
        <xdr:cNvCxnSpPr/>
      </xdr:nvCxnSpPr>
      <xdr:spPr>
        <a:xfrm flipV="1">
          <a:off x="4179570" y="2998470"/>
          <a:ext cx="67564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40640</xdr:rowOff>
    </xdr:from>
    <xdr:to xmlns:xdr="http://schemas.openxmlformats.org/drawingml/2006/spreadsheetDrawing">
      <xdr:col>26</xdr:col>
      <xdr:colOff>101600</xdr:colOff>
      <xdr:row>16</xdr:row>
      <xdr:rowOff>141605</xdr:rowOff>
    </xdr:to>
    <xdr:sp macro="" textlink="">
      <xdr:nvSpPr>
        <xdr:cNvPr id="56" name="フローチャート: 判断 55"/>
        <xdr:cNvSpPr/>
      </xdr:nvSpPr>
      <xdr:spPr>
        <a:xfrm>
          <a:off x="480441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151765</xdr:rowOff>
    </xdr:from>
    <xdr:ext cx="734695" cy="259080"/>
    <xdr:sp macro="" textlink="">
      <xdr:nvSpPr>
        <xdr:cNvPr id="57" name="テキスト ボックス 56"/>
        <xdr:cNvSpPr txBox="1"/>
      </xdr:nvSpPr>
      <xdr:spPr>
        <a:xfrm>
          <a:off x="4485640" y="25996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45085</xdr:rowOff>
    </xdr:from>
    <xdr:to xmlns:xdr="http://schemas.openxmlformats.org/drawingml/2006/spreadsheetDrawing">
      <xdr:col>22</xdr:col>
      <xdr:colOff>114300</xdr:colOff>
      <xdr:row>17</xdr:row>
      <xdr:rowOff>67310</xdr:rowOff>
    </xdr:to>
    <xdr:cxnSp macro="">
      <xdr:nvCxnSpPr>
        <xdr:cNvPr id="58" name="直線コネクタ 57"/>
        <xdr:cNvCxnSpPr/>
      </xdr:nvCxnSpPr>
      <xdr:spPr>
        <a:xfrm flipV="1">
          <a:off x="3503930" y="3007360"/>
          <a:ext cx="67564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57785</xdr:rowOff>
    </xdr:from>
    <xdr:to xmlns:xdr="http://schemas.openxmlformats.org/drawingml/2006/spreadsheetDrawing">
      <xdr:col>22</xdr:col>
      <xdr:colOff>165100</xdr:colOff>
      <xdr:row>16</xdr:row>
      <xdr:rowOff>159385</xdr:rowOff>
    </xdr:to>
    <xdr:sp macro="" textlink="">
      <xdr:nvSpPr>
        <xdr:cNvPr id="59" name="フローチャート: 判断 58"/>
        <xdr:cNvSpPr/>
      </xdr:nvSpPr>
      <xdr:spPr>
        <a:xfrm>
          <a:off x="412877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169545</xdr:rowOff>
    </xdr:from>
    <xdr:ext cx="762000" cy="255905"/>
    <xdr:sp macro="" textlink="">
      <xdr:nvSpPr>
        <xdr:cNvPr id="60" name="テキスト ボックス 59"/>
        <xdr:cNvSpPr txBox="1"/>
      </xdr:nvSpPr>
      <xdr:spPr>
        <a:xfrm>
          <a:off x="3810000" y="26174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60960</xdr:rowOff>
    </xdr:from>
    <xdr:to xmlns:xdr="http://schemas.openxmlformats.org/drawingml/2006/spreadsheetDrawing">
      <xdr:col>18</xdr:col>
      <xdr:colOff>177800</xdr:colOff>
      <xdr:row>17</xdr:row>
      <xdr:rowOff>67310</xdr:rowOff>
    </xdr:to>
    <xdr:cxnSp macro="">
      <xdr:nvCxnSpPr>
        <xdr:cNvPr id="61" name="直線コネクタ 60"/>
        <xdr:cNvCxnSpPr/>
      </xdr:nvCxnSpPr>
      <xdr:spPr>
        <a:xfrm>
          <a:off x="2822575" y="3023235"/>
          <a:ext cx="68135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21590</xdr:rowOff>
    </xdr:from>
    <xdr:to xmlns:xdr="http://schemas.openxmlformats.org/drawingml/2006/spreadsheetDrawing">
      <xdr:col>19</xdr:col>
      <xdr:colOff>38100</xdr:colOff>
      <xdr:row>16</xdr:row>
      <xdr:rowOff>123190</xdr:rowOff>
    </xdr:to>
    <xdr:sp macro="" textlink="">
      <xdr:nvSpPr>
        <xdr:cNvPr id="62" name="フローチャート: 判断 61"/>
        <xdr:cNvSpPr/>
      </xdr:nvSpPr>
      <xdr:spPr>
        <a:xfrm>
          <a:off x="3453130" y="2812415"/>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133350</xdr:rowOff>
    </xdr:from>
    <xdr:ext cx="760095" cy="255905"/>
    <xdr:sp macro="" textlink="">
      <xdr:nvSpPr>
        <xdr:cNvPr id="63" name="テキスト ボックス 62"/>
        <xdr:cNvSpPr txBox="1"/>
      </xdr:nvSpPr>
      <xdr:spPr>
        <a:xfrm>
          <a:off x="3134360" y="258127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161925</xdr:rowOff>
    </xdr:from>
    <xdr:to xmlns:xdr="http://schemas.openxmlformats.org/drawingml/2006/spreadsheetDrawing">
      <xdr:col>15</xdr:col>
      <xdr:colOff>101600</xdr:colOff>
      <xdr:row>17</xdr:row>
      <xdr:rowOff>92075</xdr:rowOff>
    </xdr:to>
    <xdr:sp macro="" textlink="">
      <xdr:nvSpPr>
        <xdr:cNvPr id="64" name="フローチャート: 判断 63"/>
        <xdr:cNvSpPr/>
      </xdr:nvSpPr>
      <xdr:spPr>
        <a:xfrm>
          <a:off x="2771775" y="2952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102235</xdr:rowOff>
    </xdr:from>
    <xdr:ext cx="760095" cy="258445"/>
    <xdr:sp macro="" textlink="">
      <xdr:nvSpPr>
        <xdr:cNvPr id="65" name="テキスト ボックス 64"/>
        <xdr:cNvSpPr txBox="1"/>
      </xdr:nvSpPr>
      <xdr:spPr>
        <a:xfrm>
          <a:off x="2453005" y="272161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31368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683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0095" cy="259080"/>
    <xdr:sp macro="" textlink="">
      <xdr:nvSpPr>
        <xdr:cNvPr id="68" name="テキスト ボックス 67"/>
        <xdr:cNvSpPr txBox="1"/>
      </xdr:nvSpPr>
      <xdr:spPr>
        <a:xfrm>
          <a:off x="400748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32613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65049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144145</xdr:rowOff>
    </xdr:from>
    <xdr:to xmlns:xdr="http://schemas.openxmlformats.org/drawingml/2006/spreadsheetDrawing">
      <xdr:col>29</xdr:col>
      <xdr:colOff>177800</xdr:colOff>
      <xdr:row>17</xdr:row>
      <xdr:rowOff>74930</xdr:rowOff>
    </xdr:to>
    <xdr:sp macro="" textlink="">
      <xdr:nvSpPr>
        <xdr:cNvPr id="71" name="楕円 70"/>
        <xdr:cNvSpPr/>
      </xdr:nvSpPr>
      <xdr:spPr>
        <a:xfrm>
          <a:off x="5434965" y="2934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116205</xdr:rowOff>
    </xdr:from>
    <xdr:ext cx="760730" cy="259080"/>
    <xdr:sp macro="" textlink="">
      <xdr:nvSpPr>
        <xdr:cNvPr id="72" name="人口1人当たり決算額の推移該当値テキスト130"/>
        <xdr:cNvSpPr txBox="1"/>
      </xdr:nvSpPr>
      <xdr:spPr>
        <a:xfrm>
          <a:off x="5568950" y="2907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156845</xdr:rowOff>
    </xdr:from>
    <xdr:to xmlns:xdr="http://schemas.openxmlformats.org/drawingml/2006/spreadsheetDrawing">
      <xdr:col>26</xdr:col>
      <xdr:colOff>101600</xdr:colOff>
      <xdr:row>17</xdr:row>
      <xdr:rowOff>86995</xdr:rowOff>
    </xdr:to>
    <xdr:sp macro="" textlink="">
      <xdr:nvSpPr>
        <xdr:cNvPr id="73" name="楕円 72"/>
        <xdr:cNvSpPr/>
      </xdr:nvSpPr>
      <xdr:spPr>
        <a:xfrm>
          <a:off x="4804410" y="294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71755</xdr:rowOff>
    </xdr:from>
    <xdr:ext cx="734695" cy="259080"/>
    <xdr:sp macro="" textlink="">
      <xdr:nvSpPr>
        <xdr:cNvPr id="74" name="テキスト ボックス 73"/>
        <xdr:cNvSpPr txBox="1"/>
      </xdr:nvSpPr>
      <xdr:spPr>
        <a:xfrm>
          <a:off x="4485640" y="30340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166370</xdr:rowOff>
    </xdr:from>
    <xdr:to xmlns:xdr="http://schemas.openxmlformats.org/drawingml/2006/spreadsheetDrawing">
      <xdr:col>22</xdr:col>
      <xdr:colOff>165100</xdr:colOff>
      <xdr:row>17</xdr:row>
      <xdr:rowOff>95885</xdr:rowOff>
    </xdr:to>
    <xdr:sp macro="" textlink="">
      <xdr:nvSpPr>
        <xdr:cNvPr id="75" name="楕円 74"/>
        <xdr:cNvSpPr/>
      </xdr:nvSpPr>
      <xdr:spPr>
        <a:xfrm>
          <a:off x="4128770" y="2957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80645</xdr:rowOff>
    </xdr:from>
    <xdr:ext cx="762000" cy="259080"/>
    <xdr:sp macro="" textlink="">
      <xdr:nvSpPr>
        <xdr:cNvPr id="76" name="テキスト ボックス 75"/>
        <xdr:cNvSpPr txBox="1"/>
      </xdr:nvSpPr>
      <xdr:spPr>
        <a:xfrm>
          <a:off x="38100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16510</xdr:rowOff>
    </xdr:from>
    <xdr:to xmlns:xdr="http://schemas.openxmlformats.org/drawingml/2006/spreadsheetDrawing">
      <xdr:col>19</xdr:col>
      <xdr:colOff>38100</xdr:colOff>
      <xdr:row>17</xdr:row>
      <xdr:rowOff>118110</xdr:rowOff>
    </xdr:to>
    <xdr:sp macro="" textlink="">
      <xdr:nvSpPr>
        <xdr:cNvPr id="77" name="楕円 76"/>
        <xdr:cNvSpPr/>
      </xdr:nvSpPr>
      <xdr:spPr>
        <a:xfrm>
          <a:off x="3453130" y="297878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102870</xdr:rowOff>
    </xdr:from>
    <xdr:ext cx="760095" cy="259080"/>
    <xdr:sp macro="" textlink="">
      <xdr:nvSpPr>
        <xdr:cNvPr id="78" name="テキスト ボックス 77"/>
        <xdr:cNvSpPr txBox="1"/>
      </xdr:nvSpPr>
      <xdr:spPr>
        <a:xfrm>
          <a:off x="3134360" y="30651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10160</xdr:rowOff>
    </xdr:from>
    <xdr:to xmlns:xdr="http://schemas.openxmlformats.org/drawingml/2006/spreadsheetDrawing">
      <xdr:col>15</xdr:col>
      <xdr:colOff>101600</xdr:colOff>
      <xdr:row>17</xdr:row>
      <xdr:rowOff>111760</xdr:rowOff>
    </xdr:to>
    <xdr:sp macro="" textlink="">
      <xdr:nvSpPr>
        <xdr:cNvPr id="79" name="楕円 78"/>
        <xdr:cNvSpPr/>
      </xdr:nvSpPr>
      <xdr:spPr>
        <a:xfrm>
          <a:off x="2771775" y="297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96520</xdr:rowOff>
    </xdr:from>
    <xdr:ext cx="760095" cy="259080"/>
    <xdr:sp macro="" textlink="">
      <xdr:nvSpPr>
        <xdr:cNvPr id="80" name="テキスト ボックス 79"/>
        <xdr:cNvSpPr txBox="1"/>
      </xdr:nvSpPr>
      <xdr:spPr>
        <a:xfrm>
          <a:off x="2453005" y="30587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096135" y="5080000"/>
          <a:ext cx="411607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5770" y="5194300"/>
          <a:ext cx="122999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5770" y="54610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5770" y="57658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13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68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13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68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13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606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0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096135" y="5650865"/>
          <a:ext cx="411607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3068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096135" y="7937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096135" y="761111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0095" cy="259080"/>
    <xdr:sp macro="" textlink="">
      <xdr:nvSpPr>
        <xdr:cNvPr id="97" name="テキスト ボックス 96"/>
        <xdr:cNvSpPr txBox="1"/>
      </xdr:nvSpPr>
      <xdr:spPr>
        <a:xfrm>
          <a:off x="1344295" y="7468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096135" y="728472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0095" cy="256540"/>
    <xdr:sp macro="" textlink="">
      <xdr:nvSpPr>
        <xdr:cNvPr id="99" name="テキスト ボックス 98"/>
        <xdr:cNvSpPr txBox="1"/>
      </xdr:nvSpPr>
      <xdr:spPr>
        <a:xfrm>
          <a:off x="1344295" y="714248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096135" y="695769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0095" cy="259080"/>
    <xdr:sp macro="" textlink="">
      <xdr:nvSpPr>
        <xdr:cNvPr id="101" name="テキスト ボックス 100"/>
        <xdr:cNvSpPr txBox="1"/>
      </xdr:nvSpPr>
      <xdr:spPr>
        <a:xfrm>
          <a:off x="1344295" y="6816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096135" y="663194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0095" cy="258445"/>
    <xdr:sp macro="" textlink="">
      <xdr:nvSpPr>
        <xdr:cNvPr id="103" name="テキスト ボックス 102"/>
        <xdr:cNvSpPr txBox="1"/>
      </xdr:nvSpPr>
      <xdr:spPr>
        <a:xfrm>
          <a:off x="1344295" y="64890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096135" y="630491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0095" cy="254000"/>
    <xdr:sp macro="" textlink="">
      <xdr:nvSpPr>
        <xdr:cNvPr id="105" name="テキスト ボックス 104"/>
        <xdr:cNvSpPr txBox="1"/>
      </xdr:nvSpPr>
      <xdr:spPr>
        <a:xfrm>
          <a:off x="1344295" y="616267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096135" y="597852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0095" cy="259715"/>
    <xdr:sp macro="" textlink="">
      <xdr:nvSpPr>
        <xdr:cNvPr id="107" name="テキスト ボックス 106"/>
        <xdr:cNvSpPr txBox="1"/>
      </xdr:nvSpPr>
      <xdr:spPr>
        <a:xfrm>
          <a:off x="1344295" y="583565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096135" y="5650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5905"/>
    <xdr:sp macro="" textlink="">
      <xdr:nvSpPr>
        <xdr:cNvPr id="109" name="テキスト ボックス 108"/>
        <xdr:cNvSpPr txBox="1"/>
      </xdr:nvSpPr>
      <xdr:spPr>
        <a:xfrm>
          <a:off x="1344295" y="550989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096135" y="5650865"/>
          <a:ext cx="411607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168275</xdr:rowOff>
    </xdr:from>
    <xdr:to xmlns:xdr="http://schemas.openxmlformats.org/drawingml/2006/spreadsheetDrawing">
      <xdr:col>29</xdr:col>
      <xdr:colOff>127000</xdr:colOff>
      <xdr:row>39</xdr:row>
      <xdr:rowOff>10795</xdr:rowOff>
    </xdr:to>
    <xdr:cxnSp macro="">
      <xdr:nvCxnSpPr>
        <xdr:cNvPr id="111" name="直線コネクタ 110"/>
        <xdr:cNvCxnSpPr/>
      </xdr:nvCxnSpPr>
      <xdr:spPr>
        <a:xfrm flipV="1">
          <a:off x="5485765" y="609282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154940</xdr:rowOff>
    </xdr:from>
    <xdr:ext cx="760730" cy="257175"/>
    <xdr:sp macro="" textlink="">
      <xdr:nvSpPr>
        <xdr:cNvPr id="112" name="人口1人当たり決算額の推移最小値テキスト445"/>
        <xdr:cNvSpPr txBox="1"/>
      </xdr:nvSpPr>
      <xdr:spPr>
        <a:xfrm>
          <a:off x="5568950" y="76225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10795</xdr:rowOff>
    </xdr:from>
    <xdr:to xmlns:xdr="http://schemas.openxmlformats.org/drawingml/2006/spreadsheetDrawing">
      <xdr:col>30</xdr:col>
      <xdr:colOff>25400</xdr:colOff>
      <xdr:row>39</xdr:row>
      <xdr:rowOff>10795</xdr:rowOff>
    </xdr:to>
    <xdr:cxnSp macro="">
      <xdr:nvCxnSpPr>
        <xdr:cNvPr id="113" name="直線コネクタ 112"/>
        <xdr:cNvCxnSpPr/>
      </xdr:nvCxnSpPr>
      <xdr:spPr>
        <a:xfrm>
          <a:off x="5396865" y="764984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83185</xdr:rowOff>
    </xdr:from>
    <xdr:ext cx="760730" cy="259080"/>
    <xdr:sp macro="" textlink="">
      <xdr:nvSpPr>
        <xdr:cNvPr id="114" name="人口1人当たり決算額の推移最大値テキスト445"/>
        <xdr:cNvSpPr txBox="1"/>
      </xdr:nvSpPr>
      <xdr:spPr>
        <a:xfrm>
          <a:off x="5568950" y="58362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168275</xdr:rowOff>
    </xdr:from>
    <xdr:to xmlns:xdr="http://schemas.openxmlformats.org/drawingml/2006/spreadsheetDrawing">
      <xdr:col>30</xdr:col>
      <xdr:colOff>25400</xdr:colOff>
      <xdr:row>33</xdr:row>
      <xdr:rowOff>168275</xdr:rowOff>
    </xdr:to>
    <xdr:cxnSp macro="">
      <xdr:nvCxnSpPr>
        <xdr:cNvPr id="115" name="直線コネクタ 114"/>
        <xdr:cNvCxnSpPr/>
      </xdr:nvCxnSpPr>
      <xdr:spPr>
        <a:xfrm>
          <a:off x="5396865" y="609282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45085</xdr:rowOff>
    </xdr:from>
    <xdr:to xmlns:xdr="http://schemas.openxmlformats.org/drawingml/2006/spreadsheetDrawing">
      <xdr:col>29</xdr:col>
      <xdr:colOff>127000</xdr:colOff>
      <xdr:row>36</xdr:row>
      <xdr:rowOff>90170</xdr:rowOff>
    </xdr:to>
    <xdr:cxnSp macro="">
      <xdr:nvCxnSpPr>
        <xdr:cNvPr id="116" name="直線コネクタ 115"/>
        <xdr:cNvCxnSpPr/>
      </xdr:nvCxnSpPr>
      <xdr:spPr>
        <a:xfrm>
          <a:off x="4855210" y="6998335"/>
          <a:ext cx="630555"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106045</xdr:rowOff>
    </xdr:from>
    <xdr:ext cx="760730" cy="259080"/>
    <xdr:sp macro="" textlink="">
      <xdr:nvSpPr>
        <xdr:cNvPr id="117" name="人口1人当たり決算額の推移平均値テキスト445"/>
        <xdr:cNvSpPr txBox="1"/>
      </xdr:nvSpPr>
      <xdr:spPr>
        <a:xfrm>
          <a:off x="5568950" y="671639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262255</xdr:rowOff>
    </xdr:from>
    <xdr:to xmlns:xdr="http://schemas.openxmlformats.org/drawingml/2006/spreadsheetDrawing">
      <xdr:col>29</xdr:col>
      <xdr:colOff>177800</xdr:colOff>
      <xdr:row>36</xdr:row>
      <xdr:rowOff>20320</xdr:rowOff>
    </xdr:to>
    <xdr:sp macro="" textlink="">
      <xdr:nvSpPr>
        <xdr:cNvPr id="118" name="フローチャート: 判断 117"/>
        <xdr:cNvSpPr/>
      </xdr:nvSpPr>
      <xdr:spPr>
        <a:xfrm>
          <a:off x="5434965"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274320</xdr:rowOff>
    </xdr:from>
    <xdr:to xmlns:xdr="http://schemas.openxmlformats.org/drawingml/2006/spreadsheetDrawing">
      <xdr:col>26</xdr:col>
      <xdr:colOff>50800</xdr:colOff>
      <xdr:row>36</xdr:row>
      <xdr:rowOff>45085</xdr:rowOff>
    </xdr:to>
    <xdr:cxnSp macro="">
      <xdr:nvCxnSpPr>
        <xdr:cNvPr id="119" name="直線コネクタ 118"/>
        <xdr:cNvCxnSpPr/>
      </xdr:nvCxnSpPr>
      <xdr:spPr>
        <a:xfrm>
          <a:off x="4179570" y="6884670"/>
          <a:ext cx="675640" cy="1136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238125</xdr:rowOff>
    </xdr:from>
    <xdr:to xmlns:xdr="http://schemas.openxmlformats.org/drawingml/2006/spreadsheetDrawing">
      <xdr:col>26</xdr:col>
      <xdr:colOff>101600</xdr:colOff>
      <xdr:row>35</xdr:row>
      <xdr:rowOff>339090</xdr:rowOff>
    </xdr:to>
    <xdr:sp macro="" textlink="">
      <xdr:nvSpPr>
        <xdr:cNvPr id="120" name="フローチャート: 判断 119"/>
        <xdr:cNvSpPr/>
      </xdr:nvSpPr>
      <xdr:spPr>
        <a:xfrm>
          <a:off x="480441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6985</xdr:rowOff>
    </xdr:from>
    <xdr:ext cx="734695" cy="256540"/>
    <xdr:sp macro="" textlink="">
      <xdr:nvSpPr>
        <xdr:cNvPr id="121" name="テキスト ボックス 120"/>
        <xdr:cNvSpPr txBox="1"/>
      </xdr:nvSpPr>
      <xdr:spPr>
        <a:xfrm>
          <a:off x="4485640" y="6617335"/>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209550</xdr:rowOff>
    </xdr:from>
    <xdr:to xmlns:xdr="http://schemas.openxmlformats.org/drawingml/2006/spreadsheetDrawing">
      <xdr:col>22</xdr:col>
      <xdr:colOff>114300</xdr:colOff>
      <xdr:row>35</xdr:row>
      <xdr:rowOff>274320</xdr:rowOff>
    </xdr:to>
    <xdr:cxnSp macro="">
      <xdr:nvCxnSpPr>
        <xdr:cNvPr id="122" name="直線コネクタ 121"/>
        <xdr:cNvCxnSpPr/>
      </xdr:nvCxnSpPr>
      <xdr:spPr>
        <a:xfrm>
          <a:off x="3503930" y="6819900"/>
          <a:ext cx="67564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207010</xdr:rowOff>
    </xdr:from>
    <xdr:to xmlns:xdr="http://schemas.openxmlformats.org/drawingml/2006/spreadsheetDrawing">
      <xdr:col>22</xdr:col>
      <xdr:colOff>165100</xdr:colOff>
      <xdr:row>35</xdr:row>
      <xdr:rowOff>309245</xdr:rowOff>
    </xdr:to>
    <xdr:sp macro="" textlink="">
      <xdr:nvSpPr>
        <xdr:cNvPr id="123" name="フローチャート: 判断 122"/>
        <xdr:cNvSpPr/>
      </xdr:nvSpPr>
      <xdr:spPr>
        <a:xfrm>
          <a:off x="412877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318770</xdr:rowOff>
    </xdr:from>
    <xdr:ext cx="762000" cy="252730"/>
    <xdr:sp macro="" textlink="">
      <xdr:nvSpPr>
        <xdr:cNvPr id="124" name="テキスト ボックス 123"/>
        <xdr:cNvSpPr txBox="1"/>
      </xdr:nvSpPr>
      <xdr:spPr>
        <a:xfrm>
          <a:off x="38100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209550</xdr:rowOff>
    </xdr:from>
    <xdr:to xmlns:xdr="http://schemas.openxmlformats.org/drawingml/2006/spreadsheetDrawing">
      <xdr:col>18</xdr:col>
      <xdr:colOff>177800</xdr:colOff>
      <xdr:row>35</xdr:row>
      <xdr:rowOff>254000</xdr:rowOff>
    </xdr:to>
    <xdr:cxnSp macro="">
      <xdr:nvCxnSpPr>
        <xdr:cNvPr id="125" name="直線コネクタ 124"/>
        <xdr:cNvCxnSpPr/>
      </xdr:nvCxnSpPr>
      <xdr:spPr>
        <a:xfrm flipV="1">
          <a:off x="2822575" y="6819900"/>
          <a:ext cx="681355"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209550</xdr:rowOff>
    </xdr:from>
    <xdr:to xmlns:xdr="http://schemas.openxmlformats.org/drawingml/2006/spreadsheetDrawing">
      <xdr:col>19</xdr:col>
      <xdr:colOff>38100</xdr:colOff>
      <xdr:row>35</xdr:row>
      <xdr:rowOff>311785</xdr:rowOff>
    </xdr:to>
    <xdr:sp macro="" textlink="">
      <xdr:nvSpPr>
        <xdr:cNvPr id="126" name="フローチャート: 判断 125"/>
        <xdr:cNvSpPr/>
      </xdr:nvSpPr>
      <xdr:spPr>
        <a:xfrm>
          <a:off x="3453130" y="6819900"/>
          <a:ext cx="9588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297180</xdr:rowOff>
    </xdr:from>
    <xdr:ext cx="760095" cy="259080"/>
    <xdr:sp macro="" textlink="">
      <xdr:nvSpPr>
        <xdr:cNvPr id="127" name="テキスト ボックス 126"/>
        <xdr:cNvSpPr txBox="1"/>
      </xdr:nvSpPr>
      <xdr:spPr>
        <a:xfrm>
          <a:off x="3134360" y="69075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133350</xdr:rowOff>
    </xdr:from>
    <xdr:to xmlns:xdr="http://schemas.openxmlformats.org/drawingml/2006/spreadsheetDrawing">
      <xdr:col>15</xdr:col>
      <xdr:colOff>101600</xdr:colOff>
      <xdr:row>35</xdr:row>
      <xdr:rowOff>235585</xdr:rowOff>
    </xdr:to>
    <xdr:sp macro="" textlink="">
      <xdr:nvSpPr>
        <xdr:cNvPr id="128" name="フローチャート: 判断 127"/>
        <xdr:cNvSpPr/>
      </xdr:nvSpPr>
      <xdr:spPr>
        <a:xfrm>
          <a:off x="2771775" y="67437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244475</xdr:rowOff>
    </xdr:from>
    <xdr:ext cx="760095" cy="258445"/>
    <xdr:sp macro="" textlink="">
      <xdr:nvSpPr>
        <xdr:cNvPr id="129" name="テキスト ボックス 128"/>
        <xdr:cNvSpPr txBox="1"/>
      </xdr:nvSpPr>
      <xdr:spPr>
        <a:xfrm>
          <a:off x="2453005" y="651192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30" name="テキスト ボックス 129"/>
        <xdr:cNvSpPr txBox="1"/>
      </xdr:nvSpPr>
      <xdr:spPr>
        <a:xfrm>
          <a:off x="531368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683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0095" cy="259080"/>
    <xdr:sp macro="" textlink="">
      <xdr:nvSpPr>
        <xdr:cNvPr id="132" name="テキスト ボックス 131"/>
        <xdr:cNvSpPr txBox="1"/>
      </xdr:nvSpPr>
      <xdr:spPr>
        <a:xfrm>
          <a:off x="400748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32613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650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39370</xdr:rowOff>
    </xdr:from>
    <xdr:to xmlns:xdr="http://schemas.openxmlformats.org/drawingml/2006/spreadsheetDrawing">
      <xdr:col>29</xdr:col>
      <xdr:colOff>177800</xdr:colOff>
      <xdr:row>36</xdr:row>
      <xdr:rowOff>140970</xdr:rowOff>
    </xdr:to>
    <xdr:sp macro="" textlink="">
      <xdr:nvSpPr>
        <xdr:cNvPr id="135" name="楕円 134"/>
        <xdr:cNvSpPr/>
      </xdr:nvSpPr>
      <xdr:spPr>
        <a:xfrm>
          <a:off x="5434965" y="69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11430</xdr:rowOff>
    </xdr:from>
    <xdr:ext cx="760730" cy="259715"/>
    <xdr:sp macro="" textlink="">
      <xdr:nvSpPr>
        <xdr:cNvPr id="136" name="人口1人当たり決算額の推移該当値テキスト445"/>
        <xdr:cNvSpPr txBox="1"/>
      </xdr:nvSpPr>
      <xdr:spPr>
        <a:xfrm>
          <a:off x="5568950" y="696468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337820</xdr:rowOff>
    </xdr:from>
    <xdr:to xmlns:xdr="http://schemas.openxmlformats.org/drawingml/2006/spreadsheetDrawing">
      <xdr:col>26</xdr:col>
      <xdr:colOff>101600</xdr:colOff>
      <xdr:row>36</xdr:row>
      <xdr:rowOff>95885</xdr:rowOff>
    </xdr:to>
    <xdr:sp macro="" textlink="">
      <xdr:nvSpPr>
        <xdr:cNvPr id="137" name="楕円 136"/>
        <xdr:cNvSpPr/>
      </xdr:nvSpPr>
      <xdr:spPr>
        <a:xfrm>
          <a:off x="4804410" y="6948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80645</xdr:rowOff>
    </xdr:from>
    <xdr:ext cx="734695" cy="259080"/>
    <xdr:sp macro="" textlink="">
      <xdr:nvSpPr>
        <xdr:cNvPr id="138" name="テキスト ボックス 137"/>
        <xdr:cNvSpPr txBox="1"/>
      </xdr:nvSpPr>
      <xdr:spPr>
        <a:xfrm>
          <a:off x="4485640" y="703389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223520</xdr:rowOff>
    </xdr:from>
    <xdr:to xmlns:xdr="http://schemas.openxmlformats.org/drawingml/2006/spreadsheetDrawing">
      <xdr:col>22</xdr:col>
      <xdr:colOff>165100</xdr:colOff>
      <xdr:row>35</xdr:row>
      <xdr:rowOff>323850</xdr:rowOff>
    </xdr:to>
    <xdr:sp macro="" textlink="">
      <xdr:nvSpPr>
        <xdr:cNvPr id="139" name="楕円 138"/>
        <xdr:cNvSpPr/>
      </xdr:nvSpPr>
      <xdr:spPr>
        <a:xfrm>
          <a:off x="4128770" y="68338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309245</xdr:rowOff>
    </xdr:from>
    <xdr:ext cx="762000" cy="259080"/>
    <xdr:sp macro="" textlink="">
      <xdr:nvSpPr>
        <xdr:cNvPr id="140" name="テキスト ボックス 139"/>
        <xdr:cNvSpPr txBox="1"/>
      </xdr:nvSpPr>
      <xdr:spPr>
        <a:xfrm>
          <a:off x="3810000" y="691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158750</xdr:rowOff>
    </xdr:from>
    <xdr:to xmlns:xdr="http://schemas.openxmlformats.org/drawingml/2006/spreadsheetDrawing">
      <xdr:col>19</xdr:col>
      <xdr:colOff>38100</xdr:colOff>
      <xdr:row>35</xdr:row>
      <xdr:rowOff>260985</xdr:rowOff>
    </xdr:to>
    <xdr:sp macro="" textlink="">
      <xdr:nvSpPr>
        <xdr:cNvPr id="141" name="楕円 140"/>
        <xdr:cNvSpPr/>
      </xdr:nvSpPr>
      <xdr:spPr>
        <a:xfrm>
          <a:off x="3453130" y="6769100"/>
          <a:ext cx="9588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270510</xdr:rowOff>
    </xdr:from>
    <xdr:ext cx="760095" cy="255270"/>
    <xdr:sp macro="" textlink="">
      <xdr:nvSpPr>
        <xdr:cNvPr id="142" name="テキスト ボックス 141"/>
        <xdr:cNvSpPr txBox="1"/>
      </xdr:nvSpPr>
      <xdr:spPr>
        <a:xfrm>
          <a:off x="3134360" y="65379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203200</xdr:rowOff>
    </xdr:from>
    <xdr:to xmlns:xdr="http://schemas.openxmlformats.org/drawingml/2006/spreadsheetDrawing">
      <xdr:col>15</xdr:col>
      <xdr:colOff>101600</xdr:colOff>
      <xdr:row>35</xdr:row>
      <xdr:rowOff>305435</xdr:rowOff>
    </xdr:to>
    <xdr:sp macro="" textlink="">
      <xdr:nvSpPr>
        <xdr:cNvPr id="143" name="楕円 142"/>
        <xdr:cNvSpPr/>
      </xdr:nvSpPr>
      <xdr:spPr>
        <a:xfrm>
          <a:off x="2771775" y="681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288925</xdr:rowOff>
    </xdr:from>
    <xdr:ext cx="760095" cy="259080"/>
    <xdr:sp macro="" textlink="">
      <xdr:nvSpPr>
        <xdr:cNvPr id="144" name="テキスト ボックス 143"/>
        <xdr:cNvSpPr txBox="1"/>
      </xdr:nvSpPr>
      <xdr:spPr>
        <a:xfrm>
          <a:off x="2453005" y="68992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1607" y="75052"/>
          <a:ext cx="412800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50,306
48,922
84.14
23,227,434
22,378,087
662,407
13,498,065
31,148,597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4445" cy="259080"/>
    <xdr:sp macro="" textlink="">
      <xdr:nvSpPr>
        <xdr:cNvPr id="29" name="テキスト ボックス 28"/>
        <xdr:cNvSpPr txBox="1"/>
      </xdr:nvSpPr>
      <xdr:spPr>
        <a:xfrm>
          <a:off x="681355" y="2857500"/>
          <a:ext cx="88944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4565" cy="255905"/>
    <xdr:sp macro="" textlink="">
      <xdr:nvSpPr>
        <xdr:cNvPr id="30" name="テキスト ボックス 29"/>
        <xdr:cNvSpPr txBox="1"/>
      </xdr:nvSpPr>
      <xdr:spPr>
        <a:xfrm>
          <a:off x="681355" y="3175000"/>
          <a:ext cx="60445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3735" cy="255905"/>
    <xdr:sp macro="" textlink="">
      <xdr:nvSpPr>
        <xdr:cNvPr id="31" name="テキスト ボックス 30"/>
        <xdr:cNvSpPr txBox="1"/>
      </xdr:nvSpPr>
      <xdr:spPr>
        <a:xfrm>
          <a:off x="681355" y="3492500"/>
          <a:ext cx="82937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2250"/>
    <xdr:sp macro="" textlink="">
      <xdr:nvSpPr>
        <xdr:cNvPr id="40" name="テキスト ボックス 39"/>
        <xdr:cNvSpPr txBox="1"/>
      </xdr:nvSpPr>
      <xdr:spPr>
        <a:xfrm>
          <a:off x="706755" y="4635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29590" cy="255905"/>
    <xdr:sp macro="" textlink="">
      <xdr:nvSpPr>
        <xdr:cNvPr id="42" name="テキスト ボックス 41"/>
        <xdr:cNvSpPr txBox="1"/>
      </xdr:nvSpPr>
      <xdr:spPr>
        <a:xfrm>
          <a:off x="224790" y="6969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29590" cy="259080"/>
    <xdr:sp macro="" textlink="">
      <xdr:nvSpPr>
        <xdr:cNvPr id="44" name="テキスト ボックス 43"/>
        <xdr:cNvSpPr txBox="1"/>
      </xdr:nvSpPr>
      <xdr:spPr>
        <a:xfrm>
          <a:off x="224790" y="6588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29590" cy="259080"/>
    <xdr:sp macro="" textlink="">
      <xdr:nvSpPr>
        <xdr:cNvPr id="46" name="テキスト ボックス 45"/>
        <xdr:cNvSpPr txBox="1"/>
      </xdr:nvSpPr>
      <xdr:spPr>
        <a:xfrm>
          <a:off x="224790" y="620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29590" cy="255905"/>
    <xdr:sp macro="" textlink="">
      <xdr:nvSpPr>
        <xdr:cNvPr id="48" name="テキスト ボックス 47"/>
        <xdr:cNvSpPr txBox="1"/>
      </xdr:nvSpPr>
      <xdr:spPr>
        <a:xfrm>
          <a:off x="224790" y="5826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79375</xdr:rowOff>
    </xdr:from>
    <xdr:to xmlns:xdr="http://schemas.openxmlformats.org/drawingml/2006/spreadsheetDrawing">
      <xdr:col>24</xdr:col>
      <xdr:colOff>62865</xdr:colOff>
      <xdr:row>39</xdr:row>
      <xdr:rowOff>125095</xdr:rowOff>
    </xdr:to>
    <xdr:cxnSp macro="">
      <xdr:nvCxnSpPr>
        <xdr:cNvPr id="56" name="直線コネクタ 55"/>
        <xdr:cNvCxnSpPr/>
      </xdr:nvCxnSpPr>
      <xdr:spPr>
        <a:xfrm flipV="1">
          <a:off x="4496435" y="539432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128905</xdr:rowOff>
    </xdr:from>
    <xdr:ext cx="534670" cy="259080"/>
    <xdr:sp macro="" textlink="">
      <xdr:nvSpPr>
        <xdr:cNvPr id="57" name="人件費最小値テキスト"/>
        <xdr:cNvSpPr txBox="1"/>
      </xdr:nvSpPr>
      <xdr:spPr>
        <a:xfrm>
          <a:off x="4549140" y="681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125095</xdr:rowOff>
    </xdr:from>
    <xdr:to xmlns:xdr="http://schemas.openxmlformats.org/drawingml/2006/spreadsheetDrawing">
      <xdr:col>24</xdr:col>
      <xdr:colOff>152400</xdr:colOff>
      <xdr:row>39</xdr:row>
      <xdr:rowOff>125095</xdr:rowOff>
    </xdr:to>
    <xdr:cxnSp macro="">
      <xdr:nvCxnSpPr>
        <xdr:cNvPr id="58" name="直線コネクタ 57"/>
        <xdr:cNvCxnSpPr/>
      </xdr:nvCxnSpPr>
      <xdr:spPr>
        <a:xfrm>
          <a:off x="4415155" y="68116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26035</xdr:rowOff>
    </xdr:from>
    <xdr:ext cx="598805" cy="259080"/>
    <xdr:sp macro="" textlink="">
      <xdr:nvSpPr>
        <xdr:cNvPr id="59" name="人件費最大値テキスト"/>
        <xdr:cNvSpPr txBox="1"/>
      </xdr:nvSpPr>
      <xdr:spPr>
        <a:xfrm>
          <a:off x="454914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79375</xdr:rowOff>
    </xdr:from>
    <xdr:to xmlns:xdr="http://schemas.openxmlformats.org/drawingml/2006/spreadsheetDrawing">
      <xdr:col>24</xdr:col>
      <xdr:colOff>152400</xdr:colOff>
      <xdr:row>31</xdr:row>
      <xdr:rowOff>79375</xdr:rowOff>
    </xdr:to>
    <xdr:cxnSp macro="">
      <xdr:nvCxnSpPr>
        <xdr:cNvPr id="60" name="直線コネクタ 59"/>
        <xdr:cNvCxnSpPr/>
      </xdr:nvCxnSpPr>
      <xdr:spPr>
        <a:xfrm>
          <a:off x="4415155" y="53943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8890</xdr:rowOff>
    </xdr:from>
    <xdr:to xmlns:xdr="http://schemas.openxmlformats.org/drawingml/2006/spreadsheetDrawing">
      <xdr:col>24</xdr:col>
      <xdr:colOff>63500</xdr:colOff>
      <xdr:row>36</xdr:row>
      <xdr:rowOff>37465</xdr:rowOff>
    </xdr:to>
    <xdr:cxnSp macro="">
      <xdr:nvCxnSpPr>
        <xdr:cNvPr id="61" name="直線コネクタ 60"/>
        <xdr:cNvCxnSpPr/>
      </xdr:nvCxnSpPr>
      <xdr:spPr>
        <a:xfrm flipV="1">
          <a:off x="3688715" y="6181090"/>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139700</xdr:rowOff>
    </xdr:from>
    <xdr:ext cx="534670" cy="259080"/>
    <xdr:sp macro="" textlink="">
      <xdr:nvSpPr>
        <xdr:cNvPr id="62" name="人件費平均値テキスト"/>
        <xdr:cNvSpPr txBox="1"/>
      </xdr:nvSpPr>
      <xdr:spPr>
        <a:xfrm>
          <a:off x="4549140" y="5969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116840</xdr:rowOff>
    </xdr:from>
    <xdr:to xmlns:xdr="http://schemas.openxmlformats.org/drawingml/2006/spreadsheetDrawing">
      <xdr:col>24</xdr:col>
      <xdr:colOff>114300</xdr:colOff>
      <xdr:row>36</xdr:row>
      <xdr:rowOff>46990</xdr:rowOff>
    </xdr:to>
    <xdr:sp macro="" textlink="">
      <xdr:nvSpPr>
        <xdr:cNvPr id="63" name="フローチャート: 判断 62"/>
        <xdr:cNvSpPr/>
      </xdr:nvSpPr>
      <xdr:spPr>
        <a:xfrm>
          <a:off x="444754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37465</xdr:rowOff>
    </xdr:from>
    <xdr:to xmlns:xdr="http://schemas.openxmlformats.org/drawingml/2006/spreadsheetDrawing">
      <xdr:col>19</xdr:col>
      <xdr:colOff>177800</xdr:colOff>
      <xdr:row>37</xdr:row>
      <xdr:rowOff>104775</xdr:rowOff>
    </xdr:to>
    <xdr:cxnSp macro="">
      <xdr:nvCxnSpPr>
        <xdr:cNvPr id="64" name="直線コネクタ 63"/>
        <xdr:cNvCxnSpPr/>
      </xdr:nvCxnSpPr>
      <xdr:spPr>
        <a:xfrm flipV="1">
          <a:off x="2822575" y="6209665"/>
          <a:ext cx="86614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127000</xdr:rowOff>
    </xdr:from>
    <xdr:to xmlns:xdr="http://schemas.openxmlformats.org/drawingml/2006/spreadsheetDrawing">
      <xdr:col>20</xdr:col>
      <xdr:colOff>38100</xdr:colOff>
      <xdr:row>36</xdr:row>
      <xdr:rowOff>57150</xdr:rowOff>
    </xdr:to>
    <xdr:sp macro="" textlink="">
      <xdr:nvSpPr>
        <xdr:cNvPr id="65" name="フローチャート: 判断 64"/>
        <xdr:cNvSpPr/>
      </xdr:nvSpPr>
      <xdr:spPr>
        <a:xfrm>
          <a:off x="3637915" y="61277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73660</xdr:rowOff>
    </xdr:from>
    <xdr:ext cx="533400" cy="259080"/>
    <xdr:sp macro="" textlink="">
      <xdr:nvSpPr>
        <xdr:cNvPr id="66" name="テキスト ボックス 65"/>
        <xdr:cNvSpPr txBox="1"/>
      </xdr:nvSpPr>
      <xdr:spPr>
        <a:xfrm>
          <a:off x="3427095" y="5902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97790</xdr:rowOff>
    </xdr:from>
    <xdr:to xmlns:xdr="http://schemas.openxmlformats.org/drawingml/2006/spreadsheetDrawing">
      <xdr:col>15</xdr:col>
      <xdr:colOff>50800</xdr:colOff>
      <xdr:row>37</xdr:row>
      <xdr:rowOff>104775</xdr:rowOff>
    </xdr:to>
    <xdr:cxnSp macro="">
      <xdr:nvCxnSpPr>
        <xdr:cNvPr id="67" name="直線コネクタ 66"/>
        <xdr:cNvCxnSpPr/>
      </xdr:nvCxnSpPr>
      <xdr:spPr>
        <a:xfrm>
          <a:off x="1962150" y="6441440"/>
          <a:ext cx="8604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68" name="フローチャート: 判断 67"/>
        <xdr:cNvSpPr/>
      </xdr:nvSpPr>
      <xdr:spPr>
        <a:xfrm>
          <a:off x="2771775"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90170</xdr:rowOff>
    </xdr:from>
    <xdr:ext cx="533400" cy="259080"/>
    <xdr:sp macro="" textlink="">
      <xdr:nvSpPr>
        <xdr:cNvPr id="69" name="テキスト ボックス 68"/>
        <xdr:cNvSpPr txBox="1"/>
      </xdr:nvSpPr>
      <xdr:spPr>
        <a:xfrm>
          <a:off x="2566670" y="5919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43815</xdr:rowOff>
    </xdr:from>
    <xdr:to xmlns:xdr="http://schemas.openxmlformats.org/drawingml/2006/spreadsheetDrawing">
      <xdr:col>10</xdr:col>
      <xdr:colOff>114300</xdr:colOff>
      <xdr:row>37</xdr:row>
      <xdr:rowOff>97790</xdr:rowOff>
    </xdr:to>
    <xdr:cxnSp macro="">
      <xdr:nvCxnSpPr>
        <xdr:cNvPr id="70" name="直線コネクタ 69"/>
        <xdr:cNvCxnSpPr/>
      </xdr:nvCxnSpPr>
      <xdr:spPr>
        <a:xfrm>
          <a:off x="1101725" y="6387465"/>
          <a:ext cx="8604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71755</xdr:rowOff>
    </xdr:from>
    <xdr:to xmlns:xdr="http://schemas.openxmlformats.org/drawingml/2006/spreadsheetDrawing">
      <xdr:col>10</xdr:col>
      <xdr:colOff>165100</xdr:colOff>
      <xdr:row>36</xdr:row>
      <xdr:rowOff>1905</xdr:rowOff>
    </xdr:to>
    <xdr:sp macro="" textlink="">
      <xdr:nvSpPr>
        <xdr:cNvPr id="71" name="フローチャート: 判断 70"/>
        <xdr:cNvSpPr/>
      </xdr:nvSpPr>
      <xdr:spPr>
        <a:xfrm>
          <a:off x="191135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18415</xdr:rowOff>
    </xdr:from>
    <xdr:ext cx="531495" cy="255905"/>
    <xdr:sp macro="" textlink="">
      <xdr:nvSpPr>
        <xdr:cNvPr id="72" name="テキスト ボックス 71"/>
        <xdr:cNvSpPr txBox="1"/>
      </xdr:nvSpPr>
      <xdr:spPr>
        <a:xfrm>
          <a:off x="1700530" y="58477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158750</xdr:rowOff>
    </xdr:from>
    <xdr:to xmlns:xdr="http://schemas.openxmlformats.org/drawingml/2006/spreadsheetDrawing">
      <xdr:col>6</xdr:col>
      <xdr:colOff>38100</xdr:colOff>
      <xdr:row>36</xdr:row>
      <xdr:rowOff>88900</xdr:rowOff>
    </xdr:to>
    <xdr:sp macro="" textlink="">
      <xdr:nvSpPr>
        <xdr:cNvPr id="73" name="フローチャート: 判断 72"/>
        <xdr:cNvSpPr/>
      </xdr:nvSpPr>
      <xdr:spPr>
        <a:xfrm>
          <a:off x="1050925" y="61595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105410</xdr:rowOff>
    </xdr:from>
    <xdr:ext cx="533400" cy="259080"/>
    <xdr:sp macro="" textlink="">
      <xdr:nvSpPr>
        <xdr:cNvPr id="74" name="テキスト ボックス 73"/>
        <xdr:cNvSpPr txBox="1"/>
      </xdr:nvSpPr>
      <xdr:spPr>
        <a:xfrm>
          <a:off x="840105" y="5934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095" cy="259080"/>
    <xdr:sp macro="" textlink="">
      <xdr:nvSpPr>
        <xdr:cNvPr id="76" name="テキスト ボックス 75"/>
        <xdr:cNvSpPr txBox="1"/>
      </xdr:nvSpPr>
      <xdr:spPr>
        <a:xfrm>
          <a:off x="350393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7" name="テキスト ボックス 76"/>
        <xdr:cNvSpPr txBox="1"/>
      </xdr:nvSpPr>
      <xdr:spPr>
        <a:xfrm>
          <a:off x="263779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095" cy="259080"/>
    <xdr:sp macro="" textlink="">
      <xdr:nvSpPr>
        <xdr:cNvPr id="79" name="テキスト ボックス 78"/>
        <xdr:cNvSpPr txBox="1"/>
      </xdr:nvSpPr>
      <xdr:spPr>
        <a:xfrm>
          <a:off x="9169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129540</xdr:rowOff>
    </xdr:from>
    <xdr:to xmlns:xdr="http://schemas.openxmlformats.org/drawingml/2006/spreadsheetDrawing">
      <xdr:col>24</xdr:col>
      <xdr:colOff>114300</xdr:colOff>
      <xdr:row>36</xdr:row>
      <xdr:rowOff>59690</xdr:rowOff>
    </xdr:to>
    <xdr:sp macro="" textlink="">
      <xdr:nvSpPr>
        <xdr:cNvPr id="80" name="楕円 79"/>
        <xdr:cNvSpPr/>
      </xdr:nvSpPr>
      <xdr:spPr>
        <a:xfrm>
          <a:off x="444754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107950</xdr:rowOff>
    </xdr:from>
    <xdr:ext cx="534670" cy="259080"/>
    <xdr:sp macro="" textlink="">
      <xdr:nvSpPr>
        <xdr:cNvPr id="81" name="人件費該当値テキスト"/>
        <xdr:cNvSpPr txBox="1"/>
      </xdr:nvSpPr>
      <xdr:spPr>
        <a:xfrm>
          <a:off x="4549140" y="610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158115</xdr:rowOff>
    </xdr:from>
    <xdr:to xmlns:xdr="http://schemas.openxmlformats.org/drawingml/2006/spreadsheetDrawing">
      <xdr:col>20</xdr:col>
      <xdr:colOff>38100</xdr:colOff>
      <xdr:row>36</xdr:row>
      <xdr:rowOff>88265</xdr:rowOff>
    </xdr:to>
    <xdr:sp macro="" textlink="">
      <xdr:nvSpPr>
        <xdr:cNvPr id="82" name="楕円 81"/>
        <xdr:cNvSpPr/>
      </xdr:nvSpPr>
      <xdr:spPr>
        <a:xfrm>
          <a:off x="3637915" y="61588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79375</xdr:rowOff>
    </xdr:from>
    <xdr:ext cx="533400" cy="258445"/>
    <xdr:sp macro="" textlink="">
      <xdr:nvSpPr>
        <xdr:cNvPr id="83" name="テキスト ボックス 82"/>
        <xdr:cNvSpPr txBox="1"/>
      </xdr:nvSpPr>
      <xdr:spPr>
        <a:xfrm>
          <a:off x="3427095" y="62515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53975</xdr:rowOff>
    </xdr:from>
    <xdr:to xmlns:xdr="http://schemas.openxmlformats.org/drawingml/2006/spreadsheetDrawing">
      <xdr:col>15</xdr:col>
      <xdr:colOff>101600</xdr:colOff>
      <xdr:row>37</xdr:row>
      <xdr:rowOff>155575</xdr:rowOff>
    </xdr:to>
    <xdr:sp macro="" textlink="">
      <xdr:nvSpPr>
        <xdr:cNvPr id="84" name="楕円 83"/>
        <xdr:cNvSpPr/>
      </xdr:nvSpPr>
      <xdr:spPr>
        <a:xfrm>
          <a:off x="2771775"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146685</xdr:rowOff>
    </xdr:from>
    <xdr:ext cx="533400" cy="255905"/>
    <xdr:sp macro="" textlink="">
      <xdr:nvSpPr>
        <xdr:cNvPr id="85" name="テキスト ボックス 84"/>
        <xdr:cNvSpPr txBox="1"/>
      </xdr:nvSpPr>
      <xdr:spPr>
        <a:xfrm>
          <a:off x="2566670" y="649033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46990</xdr:rowOff>
    </xdr:from>
    <xdr:to xmlns:xdr="http://schemas.openxmlformats.org/drawingml/2006/spreadsheetDrawing">
      <xdr:col>10</xdr:col>
      <xdr:colOff>165100</xdr:colOff>
      <xdr:row>37</xdr:row>
      <xdr:rowOff>148590</xdr:rowOff>
    </xdr:to>
    <xdr:sp macro="" textlink="">
      <xdr:nvSpPr>
        <xdr:cNvPr id="86" name="楕円 85"/>
        <xdr:cNvSpPr/>
      </xdr:nvSpPr>
      <xdr:spPr>
        <a:xfrm>
          <a:off x="191135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139700</xdr:rowOff>
    </xdr:from>
    <xdr:ext cx="531495" cy="259080"/>
    <xdr:sp macro="" textlink="">
      <xdr:nvSpPr>
        <xdr:cNvPr id="87" name="テキスト ボックス 86"/>
        <xdr:cNvSpPr txBox="1"/>
      </xdr:nvSpPr>
      <xdr:spPr>
        <a:xfrm>
          <a:off x="1700530" y="6483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164465</xdr:rowOff>
    </xdr:from>
    <xdr:to xmlns:xdr="http://schemas.openxmlformats.org/drawingml/2006/spreadsheetDrawing">
      <xdr:col>6</xdr:col>
      <xdr:colOff>38100</xdr:colOff>
      <xdr:row>37</xdr:row>
      <xdr:rowOff>94615</xdr:rowOff>
    </xdr:to>
    <xdr:sp macro="" textlink="">
      <xdr:nvSpPr>
        <xdr:cNvPr id="88" name="楕円 87"/>
        <xdr:cNvSpPr/>
      </xdr:nvSpPr>
      <xdr:spPr>
        <a:xfrm>
          <a:off x="1050925" y="63366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86360</xdr:rowOff>
    </xdr:from>
    <xdr:ext cx="533400" cy="255905"/>
    <xdr:sp macro="" textlink="">
      <xdr:nvSpPr>
        <xdr:cNvPr id="89" name="テキスト ボックス 88"/>
        <xdr:cNvSpPr txBox="1"/>
      </xdr:nvSpPr>
      <xdr:spPr>
        <a:xfrm>
          <a:off x="840105" y="643001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2250"/>
    <xdr:sp macro="" textlink="">
      <xdr:nvSpPr>
        <xdr:cNvPr id="98" name="テキスト ボックス 97"/>
        <xdr:cNvSpPr txBox="1"/>
      </xdr:nvSpPr>
      <xdr:spPr>
        <a:xfrm>
          <a:off x="706755" y="8064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5905"/>
    <xdr:sp macro="" textlink="">
      <xdr:nvSpPr>
        <xdr:cNvPr id="100" name="テキスト ボックス 99"/>
        <xdr:cNvSpPr txBox="1"/>
      </xdr:nvSpPr>
      <xdr:spPr>
        <a:xfrm>
          <a:off x="50165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3914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29590" cy="255905"/>
    <xdr:sp macro="" textlink="">
      <xdr:nvSpPr>
        <xdr:cNvPr id="102" name="テキスト ボックス 101"/>
        <xdr:cNvSpPr txBox="1"/>
      </xdr:nvSpPr>
      <xdr:spPr>
        <a:xfrm>
          <a:off x="224790" y="99415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3914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4" name="テキスト ボックス 103"/>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3914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6" name="テキスト ボックス 105"/>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3914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8" name="テキスト ボックス 107"/>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0" name="テキスト ボックス 109"/>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86360</xdr:rowOff>
    </xdr:from>
    <xdr:to xmlns:xdr="http://schemas.openxmlformats.org/drawingml/2006/spreadsheetDrawing">
      <xdr:col>24</xdr:col>
      <xdr:colOff>62865</xdr:colOff>
      <xdr:row>59</xdr:row>
      <xdr:rowOff>13970</xdr:rowOff>
    </xdr:to>
    <xdr:cxnSp macro="">
      <xdr:nvCxnSpPr>
        <xdr:cNvPr id="112" name="直線コネクタ 111"/>
        <xdr:cNvCxnSpPr/>
      </xdr:nvCxnSpPr>
      <xdr:spPr>
        <a:xfrm flipV="1">
          <a:off x="4496435" y="86588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17780</xdr:rowOff>
    </xdr:from>
    <xdr:ext cx="534670" cy="255905"/>
    <xdr:sp macro="" textlink="">
      <xdr:nvSpPr>
        <xdr:cNvPr id="113" name="物件費最小値テキスト"/>
        <xdr:cNvSpPr txBox="1"/>
      </xdr:nvSpPr>
      <xdr:spPr>
        <a:xfrm>
          <a:off x="4549140" y="101333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13970</xdr:rowOff>
    </xdr:from>
    <xdr:to xmlns:xdr="http://schemas.openxmlformats.org/drawingml/2006/spreadsheetDrawing">
      <xdr:col>24</xdr:col>
      <xdr:colOff>152400</xdr:colOff>
      <xdr:row>59</xdr:row>
      <xdr:rowOff>13970</xdr:rowOff>
    </xdr:to>
    <xdr:cxnSp macro="">
      <xdr:nvCxnSpPr>
        <xdr:cNvPr id="114" name="直線コネクタ 113"/>
        <xdr:cNvCxnSpPr/>
      </xdr:nvCxnSpPr>
      <xdr:spPr>
        <a:xfrm>
          <a:off x="4415155" y="101295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33020</xdr:rowOff>
    </xdr:from>
    <xdr:ext cx="598805" cy="259080"/>
    <xdr:sp macro="" textlink="">
      <xdr:nvSpPr>
        <xdr:cNvPr id="115" name="物件費最大値テキスト"/>
        <xdr:cNvSpPr txBox="1"/>
      </xdr:nvSpPr>
      <xdr:spPr>
        <a:xfrm>
          <a:off x="454914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86360</xdr:rowOff>
    </xdr:from>
    <xdr:to xmlns:xdr="http://schemas.openxmlformats.org/drawingml/2006/spreadsheetDrawing">
      <xdr:col>24</xdr:col>
      <xdr:colOff>152400</xdr:colOff>
      <xdr:row>50</xdr:row>
      <xdr:rowOff>86360</xdr:rowOff>
    </xdr:to>
    <xdr:cxnSp macro="">
      <xdr:nvCxnSpPr>
        <xdr:cNvPr id="116" name="直線コネクタ 115"/>
        <xdr:cNvCxnSpPr/>
      </xdr:nvCxnSpPr>
      <xdr:spPr>
        <a:xfrm>
          <a:off x="4415155" y="86588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128270</xdr:rowOff>
    </xdr:from>
    <xdr:to xmlns:xdr="http://schemas.openxmlformats.org/drawingml/2006/spreadsheetDrawing">
      <xdr:col>24</xdr:col>
      <xdr:colOff>63500</xdr:colOff>
      <xdr:row>57</xdr:row>
      <xdr:rowOff>137160</xdr:rowOff>
    </xdr:to>
    <xdr:cxnSp macro="">
      <xdr:nvCxnSpPr>
        <xdr:cNvPr id="117" name="直線コネクタ 116"/>
        <xdr:cNvCxnSpPr/>
      </xdr:nvCxnSpPr>
      <xdr:spPr>
        <a:xfrm>
          <a:off x="3688715" y="990092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67310</xdr:rowOff>
    </xdr:from>
    <xdr:ext cx="534670" cy="259080"/>
    <xdr:sp macro="" textlink="">
      <xdr:nvSpPr>
        <xdr:cNvPr id="118" name="物件費平均値テキスト"/>
        <xdr:cNvSpPr txBox="1"/>
      </xdr:nvSpPr>
      <xdr:spPr>
        <a:xfrm>
          <a:off x="4549140" y="9839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88265</xdr:rowOff>
    </xdr:from>
    <xdr:to xmlns:xdr="http://schemas.openxmlformats.org/drawingml/2006/spreadsheetDrawing">
      <xdr:col>24</xdr:col>
      <xdr:colOff>114300</xdr:colOff>
      <xdr:row>58</xdr:row>
      <xdr:rowOff>18415</xdr:rowOff>
    </xdr:to>
    <xdr:sp macro="" textlink="">
      <xdr:nvSpPr>
        <xdr:cNvPr id="119" name="フローチャート: 判断 118"/>
        <xdr:cNvSpPr/>
      </xdr:nvSpPr>
      <xdr:spPr>
        <a:xfrm>
          <a:off x="444754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128270</xdr:rowOff>
    </xdr:from>
    <xdr:to xmlns:xdr="http://schemas.openxmlformats.org/drawingml/2006/spreadsheetDrawing">
      <xdr:col>19</xdr:col>
      <xdr:colOff>177800</xdr:colOff>
      <xdr:row>58</xdr:row>
      <xdr:rowOff>24765</xdr:rowOff>
    </xdr:to>
    <xdr:cxnSp macro="">
      <xdr:nvCxnSpPr>
        <xdr:cNvPr id="120" name="直線コネクタ 119"/>
        <xdr:cNvCxnSpPr/>
      </xdr:nvCxnSpPr>
      <xdr:spPr>
        <a:xfrm flipV="1">
          <a:off x="2822575" y="9900920"/>
          <a:ext cx="86614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73660</xdr:rowOff>
    </xdr:from>
    <xdr:to xmlns:xdr="http://schemas.openxmlformats.org/drawingml/2006/spreadsheetDrawing">
      <xdr:col>20</xdr:col>
      <xdr:colOff>38100</xdr:colOff>
      <xdr:row>58</xdr:row>
      <xdr:rowOff>3810</xdr:rowOff>
    </xdr:to>
    <xdr:sp macro="" textlink="">
      <xdr:nvSpPr>
        <xdr:cNvPr id="121" name="フローチャート: 判断 120"/>
        <xdr:cNvSpPr/>
      </xdr:nvSpPr>
      <xdr:spPr>
        <a:xfrm>
          <a:off x="3637915" y="98463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20320</xdr:rowOff>
    </xdr:from>
    <xdr:ext cx="533400" cy="255905"/>
    <xdr:sp macro="" textlink="">
      <xdr:nvSpPr>
        <xdr:cNvPr id="122" name="テキスト ボックス 121"/>
        <xdr:cNvSpPr txBox="1"/>
      </xdr:nvSpPr>
      <xdr:spPr>
        <a:xfrm>
          <a:off x="3427095" y="962152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24130</xdr:rowOff>
    </xdr:from>
    <xdr:to xmlns:xdr="http://schemas.openxmlformats.org/drawingml/2006/spreadsheetDrawing">
      <xdr:col>15</xdr:col>
      <xdr:colOff>50800</xdr:colOff>
      <xdr:row>58</xdr:row>
      <xdr:rowOff>24765</xdr:rowOff>
    </xdr:to>
    <xdr:cxnSp macro="">
      <xdr:nvCxnSpPr>
        <xdr:cNvPr id="123" name="直線コネクタ 122"/>
        <xdr:cNvCxnSpPr/>
      </xdr:nvCxnSpPr>
      <xdr:spPr>
        <a:xfrm>
          <a:off x="1962150" y="996823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82550</xdr:rowOff>
    </xdr:from>
    <xdr:to xmlns:xdr="http://schemas.openxmlformats.org/drawingml/2006/spreadsheetDrawing">
      <xdr:col>15</xdr:col>
      <xdr:colOff>101600</xdr:colOff>
      <xdr:row>58</xdr:row>
      <xdr:rowOff>12700</xdr:rowOff>
    </xdr:to>
    <xdr:sp macro="" textlink="">
      <xdr:nvSpPr>
        <xdr:cNvPr id="124" name="フローチャート: 判断 123"/>
        <xdr:cNvSpPr/>
      </xdr:nvSpPr>
      <xdr:spPr>
        <a:xfrm>
          <a:off x="2771775"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29210</xdr:rowOff>
    </xdr:from>
    <xdr:ext cx="533400" cy="255905"/>
    <xdr:sp macro="" textlink="">
      <xdr:nvSpPr>
        <xdr:cNvPr id="125" name="テキスト ボックス 124"/>
        <xdr:cNvSpPr txBox="1"/>
      </xdr:nvSpPr>
      <xdr:spPr>
        <a:xfrm>
          <a:off x="2566670" y="963041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168910</xdr:rowOff>
    </xdr:from>
    <xdr:to xmlns:xdr="http://schemas.openxmlformats.org/drawingml/2006/spreadsheetDrawing">
      <xdr:col>10</xdr:col>
      <xdr:colOff>114300</xdr:colOff>
      <xdr:row>58</xdr:row>
      <xdr:rowOff>24130</xdr:rowOff>
    </xdr:to>
    <xdr:cxnSp macro="">
      <xdr:nvCxnSpPr>
        <xdr:cNvPr id="126" name="直線コネクタ 125"/>
        <xdr:cNvCxnSpPr/>
      </xdr:nvCxnSpPr>
      <xdr:spPr>
        <a:xfrm>
          <a:off x="1101725" y="9941560"/>
          <a:ext cx="8604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76200</xdr:rowOff>
    </xdr:from>
    <xdr:to xmlns:xdr="http://schemas.openxmlformats.org/drawingml/2006/spreadsheetDrawing">
      <xdr:col>10</xdr:col>
      <xdr:colOff>165100</xdr:colOff>
      <xdr:row>58</xdr:row>
      <xdr:rowOff>6350</xdr:rowOff>
    </xdr:to>
    <xdr:sp macro="" textlink="">
      <xdr:nvSpPr>
        <xdr:cNvPr id="127" name="フローチャート: 判断 126"/>
        <xdr:cNvSpPr/>
      </xdr:nvSpPr>
      <xdr:spPr>
        <a:xfrm>
          <a:off x="191135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22860</xdr:rowOff>
    </xdr:from>
    <xdr:ext cx="531495" cy="259080"/>
    <xdr:sp macro="" textlink="">
      <xdr:nvSpPr>
        <xdr:cNvPr id="128" name="テキスト ボックス 127"/>
        <xdr:cNvSpPr txBox="1"/>
      </xdr:nvSpPr>
      <xdr:spPr>
        <a:xfrm>
          <a:off x="1700530" y="9624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19050</xdr:rowOff>
    </xdr:from>
    <xdr:to xmlns:xdr="http://schemas.openxmlformats.org/drawingml/2006/spreadsheetDrawing">
      <xdr:col>6</xdr:col>
      <xdr:colOff>38100</xdr:colOff>
      <xdr:row>58</xdr:row>
      <xdr:rowOff>120650</xdr:rowOff>
    </xdr:to>
    <xdr:sp macro="" textlink="">
      <xdr:nvSpPr>
        <xdr:cNvPr id="129" name="フローチャート: 判断 128"/>
        <xdr:cNvSpPr/>
      </xdr:nvSpPr>
      <xdr:spPr>
        <a:xfrm>
          <a:off x="1050925" y="99631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111760</xdr:rowOff>
    </xdr:from>
    <xdr:ext cx="533400" cy="255905"/>
    <xdr:sp macro="" textlink="">
      <xdr:nvSpPr>
        <xdr:cNvPr id="130" name="テキスト ボックス 129"/>
        <xdr:cNvSpPr txBox="1"/>
      </xdr:nvSpPr>
      <xdr:spPr>
        <a:xfrm>
          <a:off x="840105" y="1005586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095" cy="259080"/>
    <xdr:sp macro="" textlink="">
      <xdr:nvSpPr>
        <xdr:cNvPr id="132" name="テキスト ボックス 131"/>
        <xdr:cNvSpPr txBox="1"/>
      </xdr:nvSpPr>
      <xdr:spPr>
        <a:xfrm>
          <a:off x="350393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3" name="テキスト ボックス 132"/>
        <xdr:cNvSpPr txBox="1"/>
      </xdr:nvSpPr>
      <xdr:spPr>
        <a:xfrm>
          <a:off x="263779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095" cy="259080"/>
    <xdr:sp macro="" textlink="">
      <xdr:nvSpPr>
        <xdr:cNvPr id="135" name="テキスト ボックス 134"/>
        <xdr:cNvSpPr txBox="1"/>
      </xdr:nvSpPr>
      <xdr:spPr>
        <a:xfrm>
          <a:off x="9169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86360</xdr:rowOff>
    </xdr:from>
    <xdr:to xmlns:xdr="http://schemas.openxmlformats.org/drawingml/2006/spreadsheetDrawing">
      <xdr:col>24</xdr:col>
      <xdr:colOff>114300</xdr:colOff>
      <xdr:row>58</xdr:row>
      <xdr:rowOff>16510</xdr:rowOff>
    </xdr:to>
    <xdr:sp macro="" textlink="">
      <xdr:nvSpPr>
        <xdr:cNvPr id="136" name="楕円 135"/>
        <xdr:cNvSpPr/>
      </xdr:nvSpPr>
      <xdr:spPr>
        <a:xfrm>
          <a:off x="444754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109220</xdr:rowOff>
    </xdr:from>
    <xdr:ext cx="534670" cy="255905"/>
    <xdr:sp macro="" textlink="">
      <xdr:nvSpPr>
        <xdr:cNvPr id="137" name="物件費該当値テキスト"/>
        <xdr:cNvSpPr txBox="1"/>
      </xdr:nvSpPr>
      <xdr:spPr>
        <a:xfrm>
          <a:off x="4549140" y="97104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77470</xdr:rowOff>
    </xdr:from>
    <xdr:to xmlns:xdr="http://schemas.openxmlformats.org/drawingml/2006/spreadsheetDrawing">
      <xdr:col>20</xdr:col>
      <xdr:colOff>38100</xdr:colOff>
      <xdr:row>58</xdr:row>
      <xdr:rowOff>7620</xdr:rowOff>
    </xdr:to>
    <xdr:sp macro="" textlink="">
      <xdr:nvSpPr>
        <xdr:cNvPr id="138" name="楕円 137"/>
        <xdr:cNvSpPr/>
      </xdr:nvSpPr>
      <xdr:spPr>
        <a:xfrm>
          <a:off x="3637915" y="98501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170180</xdr:rowOff>
    </xdr:from>
    <xdr:ext cx="533400" cy="259080"/>
    <xdr:sp macro="" textlink="">
      <xdr:nvSpPr>
        <xdr:cNvPr id="139" name="テキスト ボックス 138"/>
        <xdr:cNvSpPr txBox="1"/>
      </xdr:nvSpPr>
      <xdr:spPr>
        <a:xfrm>
          <a:off x="3427095" y="9942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145415</xdr:rowOff>
    </xdr:from>
    <xdr:to xmlns:xdr="http://schemas.openxmlformats.org/drawingml/2006/spreadsheetDrawing">
      <xdr:col>15</xdr:col>
      <xdr:colOff>101600</xdr:colOff>
      <xdr:row>58</xdr:row>
      <xdr:rowOff>75565</xdr:rowOff>
    </xdr:to>
    <xdr:sp macro="" textlink="">
      <xdr:nvSpPr>
        <xdr:cNvPr id="140" name="楕円 139"/>
        <xdr:cNvSpPr/>
      </xdr:nvSpPr>
      <xdr:spPr>
        <a:xfrm>
          <a:off x="2771775"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66675</xdr:rowOff>
    </xdr:from>
    <xdr:ext cx="533400" cy="255905"/>
    <xdr:sp macro="" textlink="">
      <xdr:nvSpPr>
        <xdr:cNvPr id="141" name="テキスト ボックス 140"/>
        <xdr:cNvSpPr txBox="1"/>
      </xdr:nvSpPr>
      <xdr:spPr>
        <a:xfrm>
          <a:off x="2566670" y="1001077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144780</xdr:rowOff>
    </xdr:from>
    <xdr:to xmlns:xdr="http://schemas.openxmlformats.org/drawingml/2006/spreadsheetDrawing">
      <xdr:col>10</xdr:col>
      <xdr:colOff>165100</xdr:colOff>
      <xdr:row>58</xdr:row>
      <xdr:rowOff>74930</xdr:rowOff>
    </xdr:to>
    <xdr:sp macro="" textlink="">
      <xdr:nvSpPr>
        <xdr:cNvPr id="142" name="楕円 141"/>
        <xdr:cNvSpPr/>
      </xdr:nvSpPr>
      <xdr:spPr>
        <a:xfrm>
          <a:off x="191135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66040</xdr:rowOff>
    </xdr:from>
    <xdr:ext cx="531495" cy="255905"/>
    <xdr:sp macro="" textlink="">
      <xdr:nvSpPr>
        <xdr:cNvPr id="143" name="テキスト ボックス 142"/>
        <xdr:cNvSpPr txBox="1"/>
      </xdr:nvSpPr>
      <xdr:spPr>
        <a:xfrm>
          <a:off x="1700530" y="10010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118110</xdr:rowOff>
    </xdr:from>
    <xdr:to xmlns:xdr="http://schemas.openxmlformats.org/drawingml/2006/spreadsheetDrawing">
      <xdr:col>6</xdr:col>
      <xdr:colOff>38100</xdr:colOff>
      <xdr:row>58</xdr:row>
      <xdr:rowOff>48260</xdr:rowOff>
    </xdr:to>
    <xdr:sp macro="" textlink="">
      <xdr:nvSpPr>
        <xdr:cNvPr id="144" name="楕円 143"/>
        <xdr:cNvSpPr/>
      </xdr:nvSpPr>
      <xdr:spPr>
        <a:xfrm>
          <a:off x="1050925" y="98907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64770</xdr:rowOff>
    </xdr:from>
    <xdr:ext cx="533400" cy="255905"/>
    <xdr:sp macro="" textlink="">
      <xdr:nvSpPr>
        <xdr:cNvPr id="145" name="テキスト ボックス 144"/>
        <xdr:cNvSpPr txBox="1"/>
      </xdr:nvSpPr>
      <xdr:spPr>
        <a:xfrm>
          <a:off x="840105" y="966597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2250"/>
    <xdr:sp macro="" textlink="">
      <xdr:nvSpPr>
        <xdr:cNvPr id="154" name="テキスト ボックス 153"/>
        <xdr:cNvSpPr txBox="1"/>
      </xdr:nvSpPr>
      <xdr:spPr>
        <a:xfrm>
          <a:off x="706755" y="11493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39140"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5745" cy="259080"/>
    <xdr:sp macro="" textlink="">
      <xdr:nvSpPr>
        <xdr:cNvPr id="157" name="テキスト ボックス 156"/>
        <xdr:cNvSpPr txBox="1"/>
      </xdr:nvSpPr>
      <xdr:spPr>
        <a:xfrm>
          <a:off x="50165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39140"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29590" cy="255905"/>
    <xdr:sp macro="" textlink="">
      <xdr:nvSpPr>
        <xdr:cNvPr id="159" name="テキスト ボックス 158"/>
        <xdr:cNvSpPr txBox="1"/>
      </xdr:nvSpPr>
      <xdr:spPr>
        <a:xfrm>
          <a:off x="224790" y="13174345"/>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39140"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29590" cy="259080"/>
    <xdr:sp macro="" textlink="">
      <xdr:nvSpPr>
        <xdr:cNvPr id="161" name="テキスト ボックス 160"/>
        <xdr:cNvSpPr txBox="1"/>
      </xdr:nvSpPr>
      <xdr:spPr>
        <a:xfrm>
          <a:off x="224790" y="12847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39140"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29590" cy="255905"/>
    <xdr:sp macro="" textlink="">
      <xdr:nvSpPr>
        <xdr:cNvPr id="163" name="テキスト ボックス 162"/>
        <xdr:cNvSpPr txBox="1"/>
      </xdr:nvSpPr>
      <xdr:spPr>
        <a:xfrm>
          <a:off x="224790" y="1252220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39140"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29590" cy="258445"/>
    <xdr:sp macro="" textlink="">
      <xdr:nvSpPr>
        <xdr:cNvPr id="165" name="テキスト ボックス 164"/>
        <xdr:cNvSpPr txBox="1"/>
      </xdr:nvSpPr>
      <xdr:spPr>
        <a:xfrm>
          <a:off x="224790" y="12195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39140"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29590" cy="259080"/>
    <xdr:sp macro="" textlink="">
      <xdr:nvSpPr>
        <xdr:cNvPr id="167" name="テキスト ボックス 166"/>
        <xdr:cNvSpPr txBox="1"/>
      </xdr:nvSpPr>
      <xdr:spPr>
        <a:xfrm>
          <a:off x="224790" y="11868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29590" cy="255905"/>
    <xdr:sp macro="" textlink="">
      <xdr:nvSpPr>
        <xdr:cNvPr id="169" name="テキスト ボックス 168"/>
        <xdr:cNvSpPr txBox="1"/>
      </xdr:nvSpPr>
      <xdr:spPr>
        <a:xfrm>
          <a:off x="224790" y="11541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60960</xdr:rowOff>
    </xdr:from>
    <xdr:to xmlns:xdr="http://schemas.openxmlformats.org/drawingml/2006/spreadsheetDrawing">
      <xdr:col>24</xdr:col>
      <xdr:colOff>62865</xdr:colOff>
      <xdr:row>79</xdr:row>
      <xdr:rowOff>83185</xdr:rowOff>
    </xdr:to>
    <xdr:cxnSp macro="">
      <xdr:nvCxnSpPr>
        <xdr:cNvPr id="171" name="直線コネクタ 170"/>
        <xdr:cNvCxnSpPr/>
      </xdr:nvCxnSpPr>
      <xdr:spPr>
        <a:xfrm flipV="1">
          <a:off x="4496435" y="1206246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86995</xdr:rowOff>
    </xdr:from>
    <xdr:ext cx="378460" cy="255905"/>
    <xdr:sp macro="" textlink="">
      <xdr:nvSpPr>
        <xdr:cNvPr id="172" name="維持補修費最小値テキスト"/>
        <xdr:cNvSpPr txBox="1"/>
      </xdr:nvSpPr>
      <xdr:spPr>
        <a:xfrm>
          <a:off x="4549140" y="1363154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83185</xdr:rowOff>
    </xdr:from>
    <xdr:to xmlns:xdr="http://schemas.openxmlformats.org/drawingml/2006/spreadsheetDrawing">
      <xdr:col>24</xdr:col>
      <xdr:colOff>152400</xdr:colOff>
      <xdr:row>79</xdr:row>
      <xdr:rowOff>83185</xdr:rowOff>
    </xdr:to>
    <xdr:cxnSp macro="">
      <xdr:nvCxnSpPr>
        <xdr:cNvPr id="173" name="直線コネクタ 172"/>
        <xdr:cNvCxnSpPr/>
      </xdr:nvCxnSpPr>
      <xdr:spPr>
        <a:xfrm>
          <a:off x="4415155" y="136277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7620</xdr:rowOff>
    </xdr:from>
    <xdr:ext cx="534670" cy="255905"/>
    <xdr:sp macro="" textlink="">
      <xdr:nvSpPr>
        <xdr:cNvPr id="174" name="維持補修費最大値テキスト"/>
        <xdr:cNvSpPr txBox="1"/>
      </xdr:nvSpPr>
      <xdr:spPr>
        <a:xfrm>
          <a:off x="4549140" y="118376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60960</xdr:rowOff>
    </xdr:from>
    <xdr:to xmlns:xdr="http://schemas.openxmlformats.org/drawingml/2006/spreadsheetDrawing">
      <xdr:col>24</xdr:col>
      <xdr:colOff>152400</xdr:colOff>
      <xdr:row>70</xdr:row>
      <xdr:rowOff>60960</xdr:rowOff>
    </xdr:to>
    <xdr:cxnSp macro="">
      <xdr:nvCxnSpPr>
        <xdr:cNvPr id="175" name="直線コネクタ 174"/>
        <xdr:cNvCxnSpPr/>
      </xdr:nvCxnSpPr>
      <xdr:spPr>
        <a:xfrm>
          <a:off x="4415155" y="120624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79375</xdr:rowOff>
    </xdr:from>
    <xdr:to xmlns:xdr="http://schemas.openxmlformats.org/drawingml/2006/spreadsheetDrawing">
      <xdr:col>24</xdr:col>
      <xdr:colOff>63500</xdr:colOff>
      <xdr:row>78</xdr:row>
      <xdr:rowOff>65405</xdr:rowOff>
    </xdr:to>
    <xdr:cxnSp macro="">
      <xdr:nvCxnSpPr>
        <xdr:cNvPr id="176" name="直線コネクタ 175"/>
        <xdr:cNvCxnSpPr/>
      </xdr:nvCxnSpPr>
      <xdr:spPr>
        <a:xfrm>
          <a:off x="3688715" y="13281025"/>
          <a:ext cx="809625"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15875</xdr:rowOff>
    </xdr:from>
    <xdr:ext cx="469900" cy="259080"/>
    <xdr:sp macro="" textlink="">
      <xdr:nvSpPr>
        <xdr:cNvPr id="177" name="維持補修費平均値テキスト"/>
        <xdr:cNvSpPr txBox="1"/>
      </xdr:nvSpPr>
      <xdr:spPr>
        <a:xfrm>
          <a:off x="4549140" y="13388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37465</xdr:rowOff>
    </xdr:from>
    <xdr:to xmlns:xdr="http://schemas.openxmlformats.org/drawingml/2006/spreadsheetDrawing">
      <xdr:col>24</xdr:col>
      <xdr:colOff>114300</xdr:colOff>
      <xdr:row>78</xdr:row>
      <xdr:rowOff>139065</xdr:rowOff>
    </xdr:to>
    <xdr:sp macro="" textlink="">
      <xdr:nvSpPr>
        <xdr:cNvPr id="178" name="フローチャート: 判断 177"/>
        <xdr:cNvSpPr/>
      </xdr:nvSpPr>
      <xdr:spPr>
        <a:xfrm>
          <a:off x="444754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79375</xdr:rowOff>
    </xdr:from>
    <xdr:to xmlns:xdr="http://schemas.openxmlformats.org/drawingml/2006/spreadsheetDrawing">
      <xdr:col>19</xdr:col>
      <xdr:colOff>177800</xdr:colOff>
      <xdr:row>78</xdr:row>
      <xdr:rowOff>125730</xdr:rowOff>
    </xdr:to>
    <xdr:cxnSp macro="">
      <xdr:nvCxnSpPr>
        <xdr:cNvPr id="179" name="直線コネクタ 178"/>
        <xdr:cNvCxnSpPr/>
      </xdr:nvCxnSpPr>
      <xdr:spPr>
        <a:xfrm flipV="1">
          <a:off x="2822575" y="13281025"/>
          <a:ext cx="86614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155575</xdr:rowOff>
    </xdr:from>
    <xdr:to xmlns:xdr="http://schemas.openxmlformats.org/drawingml/2006/spreadsheetDrawing">
      <xdr:col>20</xdr:col>
      <xdr:colOff>38100</xdr:colOff>
      <xdr:row>78</xdr:row>
      <xdr:rowOff>86360</xdr:rowOff>
    </xdr:to>
    <xdr:sp macro="" textlink="">
      <xdr:nvSpPr>
        <xdr:cNvPr id="180" name="フローチャート: 判断 179"/>
        <xdr:cNvSpPr/>
      </xdr:nvSpPr>
      <xdr:spPr>
        <a:xfrm>
          <a:off x="3637915" y="1335722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76835</xdr:rowOff>
    </xdr:from>
    <xdr:ext cx="466725" cy="255905"/>
    <xdr:sp macro="" textlink="">
      <xdr:nvSpPr>
        <xdr:cNvPr id="181" name="テキスト ボックス 180"/>
        <xdr:cNvSpPr txBox="1"/>
      </xdr:nvSpPr>
      <xdr:spPr>
        <a:xfrm>
          <a:off x="3459480" y="13449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125730</xdr:rowOff>
    </xdr:from>
    <xdr:to xmlns:xdr="http://schemas.openxmlformats.org/drawingml/2006/spreadsheetDrawing">
      <xdr:col>15</xdr:col>
      <xdr:colOff>50800</xdr:colOff>
      <xdr:row>78</xdr:row>
      <xdr:rowOff>126365</xdr:rowOff>
    </xdr:to>
    <xdr:cxnSp macro="">
      <xdr:nvCxnSpPr>
        <xdr:cNvPr id="182" name="直線コネクタ 181"/>
        <xdr:cNvCxnSpPr/>
      </xdr:nvCxnSpPr>
      <xdr:spPr>
        <a:xfrm flipV="1">
          <a:off x="1962150" y="1349883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34290</xdr:rowOff>
    </xdr:from>
    <xdr:to xmlns:xdr="http://schemas.openxmlformats.org/drawingml/2006/spreadsheetDrawing">
      <xdr:col>15</xdr:col>
      <xdr:colOff>101600</xdr:colOff>
      <xdr:row>78</xdr:row>
      <xdr:rowOff>135890</xdr:rowOff>
    </xdr:to>
    <xdr:sp macro="" textlink="">
      <xdr:nvSpPr>
        <xdr:cNvPr id="183" name="フローチャート: 判断 182"/>
        <xdr:cNvSpPr/>
      </xdr:nvSpPr>
      <xdr:spPr>
        <a:xfrm>
          <a:off x="2771775"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152400</xdr:rowOff>
    </xdr:from>
    <xdr:ext cx="466725" cy="259080"/>
    <xdr:sp macro="" textlink="">
      <xdr:nvSpPr>
        <xdr:cNvPr id="184" name="テキスト ボックス 183"/>
        <xdr:cNvSpPr txBox="1"/>
      </xdr:nvSpPr>
      <xdr:spPr>
        <a:xfrm>
          <a:off x="2593340" y="13182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114935</xdr:rowOff>
    </xdr:from>
    <xdr:to xmlns:xdr="http://schemas.openxmlformats.org/drawingml/2006/spreadsheetDrawing">
      <xdr:col>10</xdr:col>
      <xdr:colOff>114300</xdr:colOff>
      <xdr:row>78</xdr:row>
      <xdr:rowOff>126365</xdr:rowOff>
    </xdr:to>
    <xdr:cxnSp macro="">
      <xdr:nvCxnSpPr>
        <xdr:cNvPr id="185" name="直線コネクタ 184"/>
        <xdr:cNvCxnSpPr/>
      </xdr:nvCxnSpPr>
      <xdr:spPr>
        <a:xfrm>
          <a:off x="1101725" y="13488035"/>
          <a:ext cx="8604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37465</xdr:rowOff>
    </xdr:from>
    <xdr:to xmlns:xdr="http://schemas.openxmlformats.org/drawingml/2006/spreadsheetDrawing">
      <xdr:col>10</xdr:col>
      <xdr:colOff>165100</xdr:colOff>
      <xdr:row>78</xdr:row>
      <xdr:rowOff>139065</xdr:rowOff>
    </xdr:to>
    <xdr:sp macro="" textlink="">
      <xdr:nvSpPr>
        <xdr:cNvPr id="186" name="フローチャート: 判断 185"/>
        <xdr:cNvSpPr/>
      </xdr:nvSpPr>
      <xdr:spPr>
        <a:xfrm>
          <a:off x="191135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155575</xdr:rowOff>
    </xdr:from>
    <xdr:ext cx="468630" cy="255905"/>
    <xdr:sp macro="" textlink="">
      <xdr:nvSpPr>
        <xdr:cNvPr id="187" name="テキスト ボックス 186"/>
        <xdr:cNvSpPr txBox="1"/>
      </xdr:nvSpPr>
      <xdr:spPr>
        <a:xfrm>
          <a:off x="1732915" y="13185775"/>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50800</xdr:rowOff>
    </xdr:from>
    <xdr:to xmlns:xdr="http://schemas.openxmlformats.org/drawingml/2006/spreadsheetDrawing">
      <xdr:col>6</xdr:col>
      <xdr:colOff>38100</xdr:colOff>
      <xdr:row>78</xdr:row>
      <xdr:rowOff>152400</xdr:rowOff>
    </xdr:to>
    <xdr:sp macro="" textlink="">
      <xdr:nvSpPr>
        <xdr:cNvPr id="188" name="フローチャート: 判断 187"/>
        <xdr:cNvSpPr/>
      </xdr:nvSpPr>
      <xdr:spPr>
        <a:xfrm>
          <a:off x="1050925" y="134239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168910</xdr:rowOff>
    </xdr:from>
    <xdr:ext cx="466725" cy="255905"/>
    <xdr:sp macro="" textlink="">
      <xdr:nvSpPr>
        <xdr:cNvPr id="189" name="テキスト ボックス 188"/>
        <xdr:cNvSpPr txBox="1"/>
      </xdr:nvSpPr>
      <xdr:spPr>
        <a:xfrm>
          <a:off x="872490" y="13199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095" cy="259080"/>
    <xdr:sp macro="" textlink="">
      <xdr:nvSpPr>
        <xdr:cNvPr id="191" name="テキスト ボックス 190"/>
        <xdr:cNvSpPr txBox="1"/>
      </xdr:nvSpPr>
      <xdr:spPr>
        <a:xfrm>
          <a:off x="350393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2" name="テキスト ボックス 191"/>
        <xdr:cNvSpPr txBox="1"/>
      </xdr:nvSpPr>
      <xdr:spPr>
        <a:xfrm>
          <a:off x="263779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095" cy="259080"/>
    <xdr:sp macro="" textlink="">
      <xdr:nvSpPr>
        <xdr:cNvPr id="194" name="テキスト ボックス 193"/>
        <xdr:cNvSpPr txBox="1"/>
      </xdr:nvSpPr>
      <xdr:spPr>
        <a:xfrm>
          <a:off x="9169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14605</xdr:rowOff>
    </xdr:from>
    <xdr:to xmlns:xdr="http://schemas.openxmlformats.org/drawingml/2006/spreadsheetDrawing">
      <xdr:col>24</xdr:col>
      <xdr:colOff>114300</xdr:colOff>
      <xdr:row>78</xdr:row>
      <xdr:rowOff>116205</xdr:rowOff>
    </xdr:to>
    <xdr:sp macro="" textlink="">
      <xdr:nvSpPr>
        <xdr:cNvPr id="195" name="楕円 194"/>
        <xdr:cNvSpPr/>
      </xdr:nvSpPr>
      <xdr:spPr>
        <a:xfrm>
          <a:off x="444754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37465</xdr:rowOff>
    </xdr:from>
    <xdr:ext cx="469900" cy="259080"/>
    <xdr:sp macro="" textlink="">
      <xdr:nvSpPr>
        <xdr:cNvPr id="196" name="維持補修費該当値テキスト"/>
        <xdr:cNvSpPr txBox="1"/>
      </xdr:nvSpPr>
      <xdr:spPr>
        <a:xfrm>
          <a:off x="4549140" y="1323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29210</xdr:rowOff>
    </xdr:from>
    <xdr:to xmlns:xdr="http://schemas.openxmlformats.org/drawingml/2006/spreadsheetDrawing">
      <xdr:col>20</xdr:col>
      <xdr:colOff>38100</xdr:colOff>
      <xdr:row>77</xdr:row>
      <xdr:rowOff>130175</xdr:rowOff>
    </xdr:to>
    <xdr:sp macro="" textlink="">
      <xdr:nvSpPr>
        <xdr:cNvPr id="197" name="楕円 196"/>
        <xdr:cNvSpPr/>
      </xdr:nvSpPr>
      <xdr:spPr>
        <a:xfrm>
          <a:off x="3637915" y="1323086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146685</xdr:rowOff>
    </xdr:from>
    <xdr:ext cx="533400" cy="255905"/>
    <xdr:sp macro="" textlink="">
      <xdr:nvSpPr>
        <xdr:cNvPr id="198" name="テキスト ボックス 197"/>
        <xdr:cNvSpPr txBox="1"/>
      </xdr:nvSpPr>
      <xdr:spPr>
        <a:xfrm>
          <a:off x="3427095" y="1300543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74930</xdr:rowOff>
    </xdr:from>
    <xdr:to xmlns:xdr="http://schemas.openxmlformats.org/drawingml/2006/spreadsheetDrawing">
      <xdr:col>15</xdr:col>
      <xdr:colOff>101600</xdr:colOff>
      <xdr:row>79</xdr:row>
      <xdr:rowOff>5080</xdr:rowOff>
    </xdr:to>
    <xdr:sp macro="" textlink="">
      <xdr:nvSpPr>
        <xdr:cNvPr id="199" name="楕円 198"/>
        <xdr:cNvSpPr/>
      </xdr:nvSpPr>
      <xdr:spPr>
        <a:xfrm>
          <a:off x="2771775"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167640</xdr:rowOff>
    </xdr:from>
    <xdr:ext cx="466725" cy="255905"/>
    <xdr:sp macro="" textlink="">
      <xdr:nvSpPr>
        <xdr:cNvPr id="200" name="テキスト ボックス 199"/>
        <xdr:cNvSpPr txBox="1"/>
      </xdr:nvSpPr>
      <xdr:spPr>
        <a:xfrm>
          <a:off x="2593340" y="13540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75565</xdr:rowOff>
    </xdr:from>
    <xdr:to xmlns:xdr="http://schemas.openxmlformats.org/drawingml/2006/spreadsheetDrawing">
      <xdr:col>10</xdr:col>
      <xdr:colOff>165100</xdr:colOff>
      <xdr:row>79</xdr:row>
      <xdr:rowOff>6350</xdr:rowOff>
    </xdr:to>
    <xdr:sp macro="" textlink="">
      <xdr:nvSpPr>
        <xdr:cNvPr id="201" name="楕円 200"/>
        <xdr:cNvSpPr/>
      </xdr:nvSpPr>
      <xdr:spPr>
        <a:xfrm>
          <a:off x="191135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168275</xdr:rowOff>
    </xdr:from>
    <xdr:ext cx="468630" cy="255905"/>
    <xdr:sp macro="" textlink="">
      <xdr:nvSpPr>
        <xdr:cNvPr id="202" name="テキスト ボックス 201"/>
        <xdr:cNvSpPr txBox="1"/>
      </xdr:nvSpPr>
      <xdr:spPr>
        <a:xfrm>
          <a:off x="1732915" y="13541375"/>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64135</xdr:rowOff>
    </xdr:from>
    <xdr:to xmlns:xdr="http://schemas.openxmlformats.org/drawingml/2006/spreadsheetDrawing">
      <xdr:col>6</xdr:col>
      <xdr:colOff>38100</xdr:colOff>
      <xdr:row>78</xdr:row>
      <xdr:rowOff>166370</xdr:rowOff>
    </xdr:to>
    <xdr:sp macro="" textlink="">
      <xdr:nvSpPr>
        <xdr:cNvPr id="203" name="楕円 202"/>
        <xdr:cNvSpPr/>
      </xdr:nvSpPr>
      <xdr:spPr>
        <a:xfrm>
          <a:off x="1050925" y="1343723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156845</xdr:rowOff>
    </xdr:from>
    <xdr:ext cx="466725" cy="255905"/>
    <xdr:sp macro="" textlink="">
      <xdr:nvSpPr>
        <xdr:cNvPr id="204" name="テキスト ボックス 203"/>
        <xdr:cNvSpPr txBox="1"/>
      </xdr:nvSpPr>
      <xdr:spPr>
        <a:xfrm>
          <a:off x="872490" y="135299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2250"/>
    <xdr:sp macro="" textlink="">
      <xdr:nvSpPr>
        <xdr:cNvPr id="213" name="テキスト ボックス 212"/>
        <xdr:cNvSpPr txBox="1"/>
      </xdr:nvSpPr>
      <xdr:spPr>
        <a:xfrm>
          <a:off x="706755" y="14922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9590" cy="255905"/>
    <xdr:sp macro="" textlink="">
      <xdr:nvSpPr>
        <xdr:cNvPr id="215" name="テキスト ボックス 214"/>
        <xdr:cNvSpPr txBox="1"/>
      </xdr:nvSpPr>
      <xdr:spPr>
        <a:xfrm>
          <a:off x="224790" y="17256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3914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9590" cy="259080"/>
    <xdr:sp macro="" textlink="">
      <xdr:nvSpPr>
        <xdr:cNvPr id="217" name="テキスト ボックス 216"/>
        <xdr:cNvSpPr txBox="1"/>
      </xdr:nvSpPr>
      <xdr:spPr>
        <a:xfrm>
          <a:off x="224790"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3914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9590" cy="259080"/>
    <xdr:sp macro="" textlink="">
      <xdr:nvSpPr>
        <xdr:cNvPr id="219" name="テキスト ボックス 218"/>
        <xdr:cNvSpPr txBox="1"/>
      </xdr:nvSpPr>
      <xdr:spPr>
        <a:xfrm>
          <a:off x="224790"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3914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29590" cy="255905"/>
    <xdr:sp macro="" textlink="">
      <xdr:nvSpPr>
        <xdr:cNvPr id="221" name="テキスト ボックス 220"/>
        <xdr:cNvSpPr txBox="1"/>
      </xdr:nvSpPr>
      <xdr:spPr>
        <a:xfrm>
          <a:off x="224790" y="16113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3914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3" name="テキスト ボックス 222"/>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3914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5" name="テキスト ボックス 224"/>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7" name="テキスト ボックス 226"/>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55245</xdr:rowOff>
    </xdr:from>
    <xdr:to xmlns:xdr="http://schemas.openxmlformats.org/drawingml/2006/spreadsheetDrawing">
      <xdr:col>24</xdr:col>
      <xdr:colOff>62865</xdr:colOff>
      <xdr:row>98</xdr:row>
      <xdr:rowOff>30480</xdr:rowOff>
    </xdr:to>
    <xdr:cxnSp macro="">
      <xdr:nvCxnSpPr>
        <xdr:cNvPr id="229" name="直線コネクタ 228"/>
        <xdr:cNvCxnSpPr/>
      </xdr:nvCxnSpPr>
      <xdr:spPr>
        <a:xfrm flipV="1">
          <a:off x="4496435" y="154857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30" name="扶助費最小値テキスト"/>
        <xdr:cNvSpPr txBox="1"/>
      </xdr:nvSpPr>
      <xdr:spPr>
        <a:xfrm>
          <a:off x="454914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1" name="直線コネクタ 230"/>
        <xdr:cNvCxnSpPr/>
      </xdr:nvCxnSpPr>
      <xdr:spPr>
        <a:xfrm>
          <a:off x="4415155" y="168325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1905</xdr:rowOff>
    </xdr:from>
    <xdr:ext cx="598805" cy="259080"/>
    <xdr:sp macro="" textlink="">
      <xdr:nvSpPr>
        <xdr:cNvPr id="232" name="扶助費最大値テキスト"/>
        <xdr:cNvSpPr txBox="1"/>
      </xdr:nvSpPr>
      <xdr:spPr>
        <a:xfrm>
          <a:off x="454914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55245</xdr:rowOff>
    </xdr:from>
    <xdr:to xmlns:xdr="http://schemas.openxmlformats.org/drawingml/2006/spreadsheetDrawing">
      <xdr:col>24</xdr:col>
      <xdr:colOff>152400</xdr:colOff>
      <xdr:row>90</xdr:row>
      <xdr:rowOff>55245</xdr:rowOff>
    </xdr:to>
    <xdr:cxnSp macro="">
      <xdr:nvCxnSpPr>
        <xdr:cNvPr id="233" name="直線コネクタ 232"/>
        <xdr:cNvCxnSpPr/>
      </xdr:nvCxnSpPr>
      <xdr:spPr>
        <a:xfrm>
          <a:off x="4415155" y="154857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134620</xdr:rowOff>
    </xdr:from>
    <xdr:to xmlns:xdr="http://schemas.openxmlformats.org/drawingml/2006/spreadsheetDrawing">
      <xdr:col>24</xdr:col>
      <xdr:colOff>63500</xdr:colOff>
      <xdr:row>95</xdr:row>
      <xdr:rowOff>163830</xdr:rowOff>
    </xdr:to>
    <xdr:cxnSp macro="">
      <xdr:nvCxnSpPr>
        <xdr:cNvPr id="234" name="直線コネクタ 233"/>
        <xdr:cNvCxnSpPr/>
      </xdr:nvCxnSpPr>
      <xdr:spPr>
        <a:xfrm>
          <a:off x="3688715" y="1642237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146050</xdr:rowOff>
    </xdr:from>
    <xdr:ext cx="534670" cy="255905"/>
    <xdr:sp macro="" textlink="">
      <xdr:nvSpPr>
        <xdr:cNvPr id="235" name="扶助費平均値テキスト"/>
        <xdr:cNvSpPr txBox="1"/>
      </xdr:nvSpPr>
      <xdr:spPr>
        <a:xfrm>
          <a:off x="4549140" y="160909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123190</xdr:rowOff>
    </xdr:from>
    <xdr:to xmlns:xdr="http://schemas.openxmlformats.org/drawingml/2006/spreadsheetDrawing">
      <xdr:col>24</xdr:col>
      <xdr:colOff>114300</xdr:colOff>
      <xdr:row>95</xdr:row>
      <xdr:rowOff>53340</xdr:rowOff>
    </xdr:to>
    <xdr:sp macro="" textlink="">
      <xdr:nvSpPr>
        <xdr:cNvPr id="236" name="フローチャート: 判断 235"/>
        <xdr:cNvSpPr/>
      </xdr:nvSpPr>
      <xdr:spPr>
        <a:xfrm>
          <a:off x="444754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134620</xdr:rowOff>
    </xdr:from>
    <xdr:to xmlns:xdr="http://schemas.openxmlformats.org/drawingml/2006/spreadsheetDrawing">
      <xdr:col>19</xdr:col>
      <xdr:colOff>177800</xdr:colOff>
      <xdr:row>95</xdr:row>
      <xdr:rowOff>139700</xdr:rowOff>
    </xdr:to>
    <xdr:cxnSp macro="">
      <xdr:nvCxnSpPr>
        <xdr:cNvPr id="237" name="直線コネクタ 236"/>
        <xdr:cNvCxnSpPr/>
      </xdr:nvCxnSpPr>
      <xdr:spPr>
        <a:xfrm flipV="1">
          <a:off x="2822575" y="16422370"/>
          <a:ext cx="86614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109855</xdr:rowOff>
    </xdr:from>
    <xdr:to xmlns:xdr="http://schemas.openxmlformats.org/drawingml/2006/spreadsheetDrawing">
      <xdr:col>20</xdr:col>
      <xdr:colOff>38100</xdr:colOff>
      <xdr:row>95</xdr:row>
      <xdr:rowOff>40640</xdr:rowOff>
    </xdr:to>
    <xdr:sp macro="" textlink="">
      <xdr:nvSpPr>
        <xdr:cNvPr id="238" name="フローチャート: 判断 237"/>
        <xdr:cNvSpPr/>
      </xdr:nvSpPr>
      <xdr:spPr>
        <a:xfrm>
          <a:off x="3637915" y="1622615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57150</xdr:rowOff>
    </xdr:from>
    <xdr:ext cx="533400" cy="259080"/>
    <xdr:sp macro="" textlink="">
      <xdr:nvSpPr>
        <xdr:cNvPr id="239" name="テキスト ボックス 238"/>
        <xdr:cNvSpPr txBox="1"/>
      </xdr:nvSpPr>
      <xdr:spPr>
        <a:xfrm>
          <a:off x="3427095" y="16002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139700</xdr:rowOff>
    </xdr:from>
    <xdr:to xmlns:xdr="http://schemas.openxmlformats.org/drawingml/2006/spreadsheetDrawing">
      <xdr:col>15</xdr:col>
      <xdr:colOff>50800</xdr:colOff>
      <xdr:row>96</xdr:row>
      <xdr:rowOff>26670</xdr:rowOff>
    </xdr:to>
    <xdr:cxnSp macro="">
      <xdr:nvCxnSpPr>
        <xdr:cNvPr id="240" name="直線コネクタ 239"/>
        <xdr:cNvCxnSpPr/>
      </xdr:nvCxnSpPr>
      <xdr:spPr>
        <a:xfrm flipV="1">
          <a:off x="1962150" y="16427450"/>
          <a:ext cx="8604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127635</xdr:rowOff>
    </xdr:from>
    <xdr:to xmlns:xdr="http://schemas.openxmlformats.org/drawingml/2006/spreadsheetDrawing">
      <xdr:col>15</xdr:col>
      <xdr:colOff>101600</xdr:colOff>
      <xdr:row>95</xdr:row>
      <xdr:rowOff>57785</xdr:rowOff>
    </xdr:to>
    <xdr:sp macro="" textlink="">
      <xdr:nvSpPr>
        <xdr:cNvPr id="241" name="フローチャート: 判断 240"/>
        <xdr:cNvSpPr/>
      </xdr:nvSpPr>
      <xdr:spPr>
        <a:xfrm>
          <a:off x="2771775"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74930</xdr:rowOff>
    </xdr:from>
    <xdr:ext cx="533400" cy="255905"/>
    <xdr:sp macro="" textlink="">
      <xdr:nvSpPr>
        <xdr:cNvPr id="242" name="テキスト ボックス 241"/>
        <xdr:cNvSpPr txBox="1"/>
      </xdr:nvSpPr>
      <xdr:spPr>
        <a:xfrm>
          <a:off x="2566670" y="1601978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26670</xdr:rowOff>
    </xdr:from>
    <xdr:to xmlns:xdr="http://schemas.openxmlformats.org/drawingml/2006/spreadsheetDrawing">
      <xdr:col>10</xdr:col>
      <xdr:colOff>114300</xdr:colOff>
      <xdr:row>96</xdr:row>
      <xdr:rowOff>61595</xdr:rowOff>
    </xdr:to>
    <xdr:cxnSp macro="">
      <xdr:nvCxnSpPr>
        <xdr:cNvPr id="243" name="直線コネクタ 242"/>
        <xdr:cNvCxnSpPr/>
      </xdr:nvCxnSpPr>
      <xdr:spPr>
        <a:xfrm flipV="1">
          <a:off x="1101725" y="16485870"/>
          <a:ext cx="8604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26035</xdr:rowOff>
    </xdr:from>
    <xdr:to xmlns:xdr="http://schemas.openxmlformats.org/drawingml/2006/spreadsheetDrawing">
      <xdr:col>10</xdr:col>
      <xdr:colOff>165100</xdr:colOff>
      <xdr:row>95</xdr:row>
      <xdr:rowOff>127635</xdr:rowOff>
    </xdr:to>
    <xdr:sp macro="" textlink="">
      <xdr:nvSpPr>
        <xdr:cNvPr id="244" name="フローチャート: 判断 243"/>
        <xdr:cNvSpPr/>
      </xdr:nvSpPr>
      <xdr:spPr>
        <a:xfrm>
          <a:off x="191135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144145</xdr:rowOff>
    </xdr:from>
    <xdr:ext cx="531495" cy="255905"/>
    <xdr:sp macro="" textlink="">
      <xdr:nvSpPr>
        <xdr:cNvPr id="245" name="テキスト ボックス 244"/>
        <xdr:cNvSpPr txBox="1"/>
      </xdr:nvSpPr>
      <xdr:spPr>
        <a:xfrm>
          <a:off x="1700530" y="16088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170180</xdr:rowOff>
    </xdr:from>
    <xdr:to xmlns:xdr="http://schemas.openxmlformats.org/drawingml/2006/spreadsheetDrawing">
      <xdr:col>6</xdr:col>
      <xdr:colOff>38100</xdr:colOff>
      <xdr:row>96</xdr:row>
      <xdr:rowOff>100330</xdr:rowOff>
    </xdr:to>
    <xdr:sp macro="" textlink="">
      <xdr:nvSpPr>
        <xdr:cNvPr id="246" name="フローチャート: 判断 245"/>
        <xdr:cNvSpPr/>
      </xdr:nvSpPr>
      <xdr:spPr>
        <a:xfrm>
          <a:off x="1050925" y="164579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116840</xdr:rowOff>
    </xdr:from>
    <xdr:ext cx="533400" cy="259080"/>
    <xdr:sp macro="" textlink="">
      <xdr:nvSpPr>
        <xdr:cNvPr id="247" name="テキスト ボックス 246"/>
        <xdr:cNvSpPr txBox="1"/>
      </xdr:nvSpPr>
      <xdr:spPr>
        <a:xfrm>
          <a:off x="840105" y="16233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095" cy="259080"/>
    <xdr:sp macro="" textlink="">
      <xdr:nvSpPr>
        <xdr:cNvPr id="249" name="テキスト ボックス 248"/>
        <xdr:cNvSpPr txBox="1"/>
      </xdr:nvSpPr>
      <xdr:spPr>
        <a:xfrm>
          <a:off x="350393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50" name="テキスト ボックス 249"/>
        <xdr:cNvSpPr txBox="1"/>
      </xdr:nvSpPr>
      <xdr:spPr>
        <a:xfrm>
          <a:off x="263779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095" cy="259080"/>
    <xdr:sp macro="" textlink="">
      <xdr:nvSpPr>
        <xdr:cNvPr id="252" name="テキスト ボックス 251"/>
        <xdr:cNvSpPr txBox="1"/>
      </xdr:nvSpPr>
      <xdr:spPr>
        <a:xfrm>
          <a:off x="9169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53" name="楕円 252"/>
        <xdr:cNvSpPr/>
      </xdr:nvSpPr>
      <xdr:spPr>
        <a:xfrm>
          <a:off x="444754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91440</xdr:rowOff>
    </xdr:from>
    <xdr:ext cx="534670" cy="259080"/>
    <xdr:sp macro="" textlink="">
      <xdr:nvSpPr>
        <xdr:cNvPr id="254" name="扶助費該当値テキスト"/>
        <xdr:cNvSpPr txBox="1"/>
      </xdr:nvSpPr>
      <xdr:spPr>
        <a:xfrm>
          <a:off x="4549140" y="16379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83820</xdr:rowOff>
    </xdr:from>
    <xdr:to xmlns:xdr="http://schemas.openxmlformats.org/drawingml/2006/spreadsheetDrawing">
      <xdr:col>20</xdr:col>
      <xdr:colOff>38100</xdr:colOff>
      <xdr:row>96</xdr:row>
      <xdr:rowOff>13970</xdr:rowOff>
    </xdr:to>
    <xdr:sp macro="" textlink="">
      <xdr:nvSpPr>
        <xdr:cNvPr id="255" name="楕円 254"/>
        <xdr:cNvSpPr/>
      </xdr:nvSpPr>
      <xdr:spPr>
        <a:xfrm>
          <a:off x="3637915" y="163715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5080</xdr:rowOff>
    </xdr:from>
    <xdr:ext cx="533400" cy="259080"/>
    <xdr:sp macro="" textlink="">
      <xdr:nvSpPr>
        <xdr:cNvPr id="256" name="テキスト ボックス 255"/>
        <xdr:cNvSpPr txBox="1"/>
      </xdr:nvSpPr>
      <xdr:spPr>
        <a:xfrm>
          <a:off x="3427095" y="16464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88900</xdr:rowOff>
    </xdr:from>
    <xdr:to xmlns:xdr="http://schemas.openxmlformats.org/drawingml/2006/spreadsheetDrawing">
      <xdr:col>15</xdr:col>
      <xdr:colOff>101600</xdr:colOff>
      <xdr:row>96</xdr:row>
      <xdr:rowOff>19050</xdr:rowOff>
    </xdr:to>
    <xdr:sp macro="" textlink="">
      <xdr:nvSpPr>
        <xdr:cNvPr id="257" name="楕円 256"/>
        <xdr:cNvSpPr/>
      </xdr:nvSpPr>
      <xdr:spPr>
        <a:xfrm>
          <a:off x="2771775"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10160</xdr:rowOff>
    </xdr:from>
    <xdr:ext cx="533400" cy="259080"/>
    <xdr:sp macro="" textlink="">
      <xdr:nvSpPr>
        <xdr:cNvPr id="258" name="テキスト ボックス 257"/>
        <xdr:cNvSpPr txBox="1"/>
      </xdr:nvSpPr>
      <xdr:spPr>
        <a:xfrm>
          <a:off x="2566670" y="16469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147320</xdr:rowOff>
    </xdr:from>
    <xdr:to xmlns:xdr="http://schemas.openxmlformats.org/drawingml/2006/spreadsheetDrawing">
      <xdr:col>10</xdr:col>
      <xdr:colOff>165100</xdr:colOff>
      <xdr:row>96</xdr:row>
      <xdr:rowOff>77470</xdr:rowOff>
    </xdr:to>
    <xdr:sp macro="" textlink="">
      <xdr:nvSpPr>
        <xdr:cNvPr id="259" name="楕円 258"/>
        <xdr:cNvSpPr/>
      </xdr:nvSpPr>
      <xdr:spPr>
        <a:xfrm>
          <a:off x="191135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68580</xdr:rowOff>
    </xdr:from>
    <xdr:ext cx="531495" cy="259080"/>
    <xdr:sp macro="" textlink="">
      <xdr:nvSpPr>
        <xdr:cNvPr id="260" name="テキスト ボックス 259"/>
        <xdr:cNvSpPr txBox="1"/>
      </xdr:nvSpPr>
      <xdr:spPr>
        <a:xfrm>
          <a:off x="1700530" y="16527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xdr:rowOff>
    </xdr:from>
    <xdr:to xmlns:xdr="http://schemas.openxmlformats.org/drawingml/2006/spreadsheetDrawing">
      <xdr:col>6</xdr:col>
      <xdr:colOff>38100</xdr:colOff>
      <xdr:row>96</xdr:row>
      <xdr:rowOff>112395</xdr:rowOff>
    </xdr:to>
    <xdr:sp macro="" textlink="">
      <xdr:nvSpPr>
        <xdr:cNvPr id="261" name="楕円 260"/>
        <xdr:cNvSpPr/>
      </xdr:nvSpPr>
      <xdr:spPr>
        <a:xfrm>
          <a:off x="1050925" y="164699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103505</xdr:rowOff>
    </xdr:from>
    <xdr:ext cx="533400" cy="259080"/>
    <xdr:sp macro="" textlink="">
      <xdr:nvSpPr>
        <xdr:cNvPr id="262" name="テキスト ボックス 261"/>
        <xdr:cNvSpPr txBox="1"/>
      </xdr:nvSpPr>
      <xdr:spPr>
        <a:xfrm>
          <a:off x="840105" y="16562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1" name="テキスト ボックス 270"/>
        <xdr:cNvSpPr txBox="1"/>
      </xdr:nvSpPr>
      <xdr:spPr>
        <a:xfrm>
          <a:off x="637159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409690" y="6654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5905"/>
    <xdr:sp macro="" textlink="">
      <xdr:nvSpPr>
        <xdr:cNvPr id="274" name="テキスト ボックス 273"/>
        <xdr:cNvSpPr txBox="1"/>
      </xdr:nvSpPr>
      <xdr:spPr>
        <a:xfrm>
          <a:off x="6166485" y="651256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409690" y="6197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360" cy="255905"/>
    <xdr:sp macro="" textlink="">
      <xdr:nvSpPr>
        <xdr:cNvPr id="276" name="テキスト ボックス 275"/>
        <xdr:cNvSpPr txBox="1"/>
      </xdr:nvSpPr>
      <xdr:spPr>
        <a:xfrm>
          <a:off x="5831205" y="60553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409690" y="5740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360" cy="255905"/>
    <xdr:sp macro="" textlink="">
      <xdr:nvSpPr>
        <xdr:cNvPr id="278" name="テキスト ボックス 277"/>
        <xdr:cNvSpPr txBox="1"/>
      </xdr:nvSpPr>
      <xdr:spPr>
        <a:xfrm>
          <a:off x="5831205" y="55981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409690" y="5283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360" cy="255905"/>
    <xdr:sp macro="" textlink="">
      <xdr:nvSpPr>
        <xdr:cNvPr id="280" name="テキスト ボックス 279"/>
        <xdr:cNvSpPr txBox="1"/>
      </xdr:nvSpPr>
      <xdr:spPr>
        <a:xfrm>
          <a:off x="5831205" y="51409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5905"/>
    <xdr:sp macro="" textlink="">
      <xdr:nvSpPr>
        <xdr:cNvPr id="282" name="テキスト ボックス 281"/>
        <xdr:cNvSpPr txBox="1"/>
      </xdr:nvSpPr>
      <xdr:spPr>
        <a:xfrm>
          <a:off x="5831205" y="4683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32</xdr:row>
      <xdr:rowOff>95885</xdr:rowOff>
    </xdr:from>
    <xdr:to xmlns:xdr="http://schemas.openxmlformats.org/drawingml/2006/spreadsheetDrawing">
      <xdr:col>54</xdr:col>
      <xdr:colOff>184785</xdr:colOff>
      <xdr:row>38</xdr:row>
      <xdr:rowOff>34925</xdr:rowOff>
    </xdr:to>
    <xdr:cxnSp macro="">
      <xdr:nvCxnSpPr>
        <xdr:cNvPr id="284" name="直線コネクタ 283"/>
        <xdr:cNvCxnSpPr/>
      </xdr:nvCxnSpPr>
      <xdr:spPr>
        <a:xfrm flipV="1">
          <a:off x="10163175" y="5582285"/>
          <a:ext cx="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38735</xdr:rowOff>
    </xdr:from>
    <xdr:ext cx="532765" cy="259080"/>
    <xdr:sp macro="" textlink="">
      <xdr:nvSpPr>
        <xdr:cNvPr id="285" name="補助費等最小値テキスト"/>
        <xdr:cNvSpPr txBox="1"/>
      </xdr:nvSpPr>
      <xdr:spPr>
        <a:xfrm>
          <a:off x="10213975" y="6553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34925</xdr:rowOff>
    </xdr:from>
    <xdr:to xmlns:xdr="http://schemas.openxmlformats.org/drawingml/2006/spreadsheetDrawing">
      <xdr:col>55</xdr:col>
      <xdr:colOff>88900</xdr:colOff>
      <xdr:row>38</xdr:row>
      <xdr:rowOff>34925</xdr:rowOff>
    </xdr:to>
    <xdr:cxnSp macro="">
      <xdr:nvCxnSpPr>
        <xdr:cNvPr id="286" name="直線コネクタ 285"/>
        <xdr:cNvCxnSpPr/>
      </xdr:nvCxnSpPr>
      <xdr:spPr>
        <a:xfrm>
          <a:off x="10079990" y="65500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42545</xdr:rowOff>
    </xdr:from>
    <xdr:ext cx="596900" cy="255905"/>
    <xdr:sp macro="" textlink="">
      <xdr:nvSpPr>
        <xdr:cNvPr id="287" name="補助費等最大値テキスト"/>
        <xdr:cNvSpPr txBox="1"/>
      </xdr:nvSpPr>
      <xdr:spPr>
        <a:xfrm>
          <a:off x="10213975" y="535749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95885</xdr:rowOff>
    </xdr:from>
    <xdr:to xmlns:xdr="http://schemas.openxmlformats.org/drawingml/2006/spreadsheetDrawing">
      <xdr:col>55</xdr:col>
      <xdr:colOff>88900</xdr:colOff>
      <xdr:row>32</xdr:row>
      <xdr:rowOff>95885</xdr:rowOff>
    </xdr:to>
    <xdr:cxnSp macro="">
      <xdr:nvCxnSpPr>
        <xdr:cNvPr id="288" name="直線コネクタ 287"/>
        <xdr:cNvCxnSpPr/>
      </xdr:nvCxnSpPr>
      <xdr:spPr>
        <a:xfrm>
          <a:off x="10079990" y="55822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4445</xdr:rowOff>
    </xdr:from>
    <xdr:to xmlns:xdr="http://schemas.openxmlformats.org/drawingml/2006/spreadsheetDrawing">
      <xdr:col>55</xdr:col>
      <xdr:colOff>0</xdr:colOff>
      <xdr:row>37</xdr:row>
      <xdr:rowOff>27940</xdr:rowOff>
    </xdr:to>
    <xdr:cxnSp macro="">
      <xdr:nvCxnSpPr>
        <xdr:cNvPr id="289" name="直線コネクタ 288"/>
        <xdr:cNvCxnSpPr/>
      </xdr:nvCxnSpPr>
      <xdr:spPr>
        <a:xfrm>
          <a:off x="9353550" y="634809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127635</xdr:rowOff>
    </xdr:from>
    <xdr:ext cx="532765" cy="259080"/>
    <xdr:sp macro="" textlink="">
      <xdr:nvSpPr>
        <xdr:cNvPr id="290" name="補助費等平均値テキスト"/>
        <xdr:cNvSpPr txBox="1"/>
      </xdr:nvSpPr>
      <xdr:spPr>
        <a:xfrm>
          <a:off x="10213975" y="629983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149225</xdr:rowOff>
    </xdr:from>
    <xdr:to xmlns:xdr="http://schemas.openxmlformats.org/drawingml/2006/spreadsheetDrawing">
      <xdr:col>55</xdr:col>
      <xdr:colOff>50800</xdr:colOff>
      <xdr:row>37</xdr:row>
      <xdr:rowOff>79375</xdr:rowOff>
    </xdr:to>
    <xdr:sp macro="" textlink="">
      <xdr:nvSpPr>
        <xdr:cNvPr id="291" name="フローチャート: 判断 290"/>
        <xdr:cNvSpPr/>
      </xdr:nvSpPr>
      <xdr:spPr>
        <a:xfrm>
          <a:off x="10118090" y="63214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74930</xdr:rowOff>
    </xdr:from>
    <xdr:to xmlns:xdr="http://schemas.openxmlformats.org/drawingml/2006/spreadsheetDrawing">
      <xdr:col>50</xdr:col>
      <xdr:colOff>114300</xdr:colOff>
      <xdr:row>37</xdr:row>
      <xdr:rowOff>4445</xdr:rowOff>
    </xdr:to>
    <xdr:cxnSp macro="">
      <xdr:nvCxnSpPr>
        <xdr:cNvPr id="292" name="直線コネクタ 291"/>
        <xdr:cNvCxnSpPr/>
      </xdr:nvCxnSpPr>
      <xdr:spPr>
        <a:xfrm>
          <a:off x="8493125" y="6247130"/>
          <a:ext cx="86042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162560</xdr:rowOff>
    </xdr:from>
    <xdr:to xmlns:xdr="http://schemas.openxmlformats.org/drawingml/2006/spreadsheetDrawing">
      <xdr:col>50</xdr:col>
      <xdr:colOff>165100</xdr:colOff>
      <xdr:row>37</xdr:row>
      <xdr:rowOff>92710</xdr:rowOff>
    </xdr:to>
    <xdr:sp macro="" textlink="">
      <xdr:nvSpPr>
        <xdr:cNvPr id="293" name="フローチャート: 判断 292"/>
        <xdr:cNvSpPr/>
      </xdr:nvSpPr>
      <xdr:spPr>
        <a:xfrm>
          <a:off x="93027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83820</xdr:rowOff>
    </xdr:from>
    <xdr:ext cx="531495" cy="259080"/>
    <xdr:sp macro="" textlink="">
      <xdr:nvSpPr>
        <xdr:cNvPr id="294" name="テキスト ボックス 293"/>
        <xdr:cNvSpPr txBox="1"/>
      </xdr:nvSpPr>
      <xdr:spPr>
        <a:xfrm>
          <a:off x="9091930" y="642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74930</xdr:rowOff>
    </xdr:from>
    <xdr:to xmlns:xdr="http://schemas.openxmlformats.org/drawingml/2006/spreadsheetDrawing">
      <xdr:col>45</xdr:col>
      <xdr:colOff>177800</xdr:colOff>
      <xdr:row>36</xdr:row>
      <xdr:rowOff>113030</xdr:rowOff>
    </xdr:to>
    <xdr:cxnSp macro="">
      <xdr:nvCxnSpPr>
        <xdr:cNvPr id="295" name="直線コネクタ 294"/>
        <xdr:cNvCxnSpPr/>
      </xdr:nvCxnSpPr>
      <xdr:spPr>
        <a:xfrm flipV="1">
          <a:off x="7626985" y="6247130"/>
          <a:ext cx="86614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166370</xdr:rowOff>
    </xdr:from>
    <xdr:to xmlns:xdr="http://schemas.openxmlformats.org/drawingml/2006/spreadsheetDrawing">
      <xdr:col>46</xdr:col>
      <xdr:colOff>38100</xdr:colOff>
      <xdr:row>37</xdr:row>
      <xdr:rowOff>96520</xdr:rowOff>
    </xdr:to>
    <xdr:sp macro="" textlink="">
      <xdr:nvSpPr>
        <xdr:cNvPr id="296" name="フローチャート: 判断 295"/>
        <xdr:cNvSpPr/>
      </xdr:nvSpPr>
      <xdr:spPr>
        <a:xfrm>
          <a:off x="8442325" y="63385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87630</xdr:rowOff>
    </xdr:from>
    <xdr:ext cx="533400" cy="255905"/>
    <xdr:sp macro="" textlink="">
      <xdr:nvSpPr>
        <xdr:cNvPr id="297" name="テキスト ボックス 296"/>
        <xdr:cNvSpPr txBox="1"/>
      </xdr:nvSpPr>
      <xdr:spPr>
        <a:xfrm>
          <a:off x="8231505" y="643128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113030</xdr:rowOff>
    </xdr:from>
    <xdr:to xmlns:xdr="http://schemas.openxmlformats.org/drawingml/2006/spreadsheetDrawing">
      <xdr:col>41</xdr:col>
      <xdr:colOff>50800</xdr:colOff>
      <xdr:row>36</xdr:row>
      <xdr:rowOff>148590</xdr:rowOff>
    </xdr:to>
    <xdr:cxnSp macro="">
      <xdr:nvCxnSpPr>
        <xdr:cNvPr id="298" name="直線コネクタ 297"/>
        <xdr:cNvCxnSpPr/>
      </xdr:nvCxnSpPr>
      <xdr:spPr>
        <a:xfrm flipV="1">
          <a:off x="6766560" y="6285230"/>
          <a:ext cx="8604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0</xdr:rowOff>
    </xdr:from>
    <xdr:to xmlns:xdr="http://schemas.openxmlformats.org/drawingml/2006/spreadsheetDrawing">
      <xdr:col>41</xdr:col>
      <xdr:colOff>101600</xdr:colOff>
      <xdr:row>37</xdr:row>
      <xdr:rowOff>101600</xdr:rowOff>
    </xdr:to>
    <xdr:sp macro="" textlink="">
      <xdr:nvSpPr>
        <xdr:cNvPr id="299" name="フローチャート: 判断 298"/>
        <xdr:cNvSpPr/>
      </xdr:nvSpPr>
      <xdr:spPr>
        <a:xfrm>
          <a:off x="7576185"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92710</xdr:rowOff>
    </xdr:from>
    <xdr:ext cx="533400" cy="259080"/>
    <xdr:sp macro="" textlink="">
      <xdr:nvSpPr>
        <xdr:cNvPr id="300" name="テキスト ボックス 299"/>
        <xdr:cNvSpPr txBox="1"/>
      </xdr:nvSpPr>
      <xdr:spPr>
        <a:xfrm>
          <a:off x="7371080" y="6436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36830</xdr:rowOff>
    </xdr:from>
    <xdr:to xmlns:xdr="http://schemas.openxmlformats.org/drawingml/2006/spreadsheetDrawing">
      <xdr:col>36</xdr:col>
      <xdr:colOff>165100</xdr:colOff>
      <xdr:row>37</xdr:row>
      <xdr:rowOff>138430</xdr:rowOff>
    </xdr:to>
    <xdr:sp macro="" textlink="">
      <xdr:nvSpPr>
        <xdr:cNvPr id="301" name="フローチャート: 判断 300"/>
        <xdr:cNvSpPr/>
      </xdr:nvSpPr>
      <xdr:spPr>
        <a:xfrm>
          <a:off x="67157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129540</xdr:rowOff>
    </xdr:from>
    <xdr:ext cx="531495" cy="259080"/>
    <xdr:sp macro="" textlink="">
      <xdr:nvSpPr>
        <xdr:cNvPr id="302" name="テキスト ボックス 301"/>
        <xdr:cNvSpPr txBox="1"/>
      </xdr:nvSpPr>
      <xdr:spPr>
        <a:xfrm>
          <a:off x="6504940" y="6473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095" cy="259080"/>
    <xdr:sp macro="" textlink="">
      <xdr:nvSpPr>
        <xdr:cNvPr id="305" name="テキスト ボックス 304"/>
        <xdr:cNvSpPr txBox="1"/>
      </xdr:nvSpPr>
      <xdr:spPr>
        <a:xfrm>
          <a:off x="83083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6" name="テキスト ボックス 305"/>
        <xdr:cNvSpPr txBox="1"/>
      </xdr:nvSpPr>
      <xdr:spPr>
        <a:xfrm>
          <a:off x="74422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148590</xdr:rowOff>
    </xdr:from>
    <xdr:to xmlns:xdr="http://schemas.openxmlformats.org/drawingml/2006/spreadsheetDrawing">
      <xdr:col>55</xdr:col>
      <xdr:colOff>50800</xdr:colOff>
      <xdr:row>37</xdr:row>
      <xdr:rowOff>78740</xdr:rowOff>
    </xdr:to>
    <xdr:sp macro="" textlink="">
      <xdr:nvSpPr>
        <xdr:cNvPr id="308" name="楕円 307"/>
        <xdr:cNvSpPr/>
      </xdr:nvSpPr>
      <xdr:spPr>
        <a:xfrm>
          <a:off x="10118090" y="63207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0</xdr:rowOff>
    </xdr:from>
    <xdr:ext cx="532765" cy="259080"/>
    <xdr:sp macro="" textlink="">
      <xdr:nvSpPr>
        <xdr:cNvPr id="309" name="補助費等該当値テキスト"/>
        <xdr:cNvSpPr txBox="1"/>
      </xdr:nvSpPr>
      <xdr:spPr>
        <a:xfrm>
          <a:off x="10213975" y="6172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125095</xdr:rowOff>
    </xdr:from>
    <xdr:to xmlns:xdr="http://schemas.openxmlformats.org/drawingml/2006/spreadsheetDrawing">
      <xdr:col>50</xdr:col>
      <xdr:colOff>165100</xdr:colOff>
      <xdr:row>37</xdr:row>
      <xdr:rowOff>55245</xdr:rowOff>
    </xdr:to>
    <xdr:sp macro="" textlink="">
      <xdr:nvSpPr>
        <xdr:cNvPr id="310" name="楕円 309"/>
        <xdr:cNvSpPr/>
      </xdr:nvSpPr>
      <xdr:spPr>
        <a:xfrm>
          <a:off x="930275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71755</xdr:rowOff>
    </xdr:from>
    <xdr:ext cx="531495" cy="259080"/>
    <xdr:sp macro="" textlink="">
      <xdr:nvSpPr>
        <xdr:cNvPr id="311" name="テキスト ボックス 310"/>
        <xdr:cNvSpPr txBox="1"/>
      </xdr:nvSpPr>
      <xdr:spPr>
        <a:xfrm>
          <a:off x="9091930" y="6072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24130</xdr:rowOff>
    </xdr:from>
    <xdr:to xmlns:xdr="http://schemas.openxmlformats.org/drawingml/2006/spreadsheetDrawing">
      <xdr:col>46</xdr:col>
      <xdr:colOff>38100</xdr:colOff>
      <xdr:row>36</xdr:row>
      <xdr:rowOff>125730</xdr:rowOff>
    </xdr:to>
    <xdr:sp macro="" textlink="">
      <xdr:nvSpPr>
        <xdr:cNvPr id="312" name="楕円 311"/>
        <xdr:cNvSpPr/>
      </xdr:nvSpPr>
      <xdr:spPr>
        <a:xfrm>
          <a:off x="8442325" y="61963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142240</xdr:rowOff>
    </xdr:from>
    <xdr:ext cx="533400" cy="259080"/>
    <xdr:sp macro="" textlink="">
      <xdr:nvSpPr>
        <xdr:cNvPr id="313" name="テキスト ボックス 312"/>
        <xdr:cNvSpPr txBox="1"/>
      </xdr:nvSpPr>
      <xdr:spPr>
        <a:xfrm>
          <a:off x="8231505" y="597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62230</xdr:rowOff>
    </xdr:from>
    <xdr:to xmlns:xdr="http://schemas.openxmlformats.org/drawingml/2006/spreadsheetDrawing">
      <xdr:col>41</xdr:col>
      <xdr:colOff>101600</xdr:colOff>
      <xdr:row>36</xdr:row>
      <xdr:rowOff>163830</xdr:rowOff>
    </xdr:to>
    <xdr:sp macro="" textlink="">
      <xdr:nvSpPr>
        <xdr:cNvPr id="314" name="楕円 313"/>
        <xdr:cNvSpPr/>
      </xdr:nvSpPr>
      <xdr:spPr>
        <a:xfrm>
          <a:off x="7576185"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8890</xdr:rowOff>
    </xdr:from>
    <xdr:ext cx="533400" cy="255905"/>
    <xdr:sp macro="" textlink="">
      <xdr:nvSpPr>
        <xdr:cNvPr id="315" name="テキスト ボックス 314"/>
        <xdr:cNvSpPr txBox="1"/>
      </xdr:nvSpPr>
      <xdr:spPr>
        <a:xfrm>
          <a:off x="7371080" y="600964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97790</xdr:rowOff>
    </xdr:from>
    <xdr:to xmlns:xdr="http://schemas.openxmlformats.org/drawingml/2006/spreadsheetDrawing">
      <xdr:col>36</xdr:col>
      <xdr:colOff>165100</xdr:colOff>
      <xdr:row>37</xdr:row>
      <xdr:rowOff>27940</xdr:rowOff>
    </xdr:to>
    <xdr:sp macro="" textlink="">
      <xdr:nvSpPr>
        <xdr:cNvPr id="316" name="楕円 315"/>
        <xdr:cNvSpPr/>
      </xdr:nvSpPr>
      <xdr:spPr>
        <a:xfrm>
          <a:off x="671576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44450</xdr:rowOff>
    </xdr:from>
    <xdr:ext cx="531495" cy="259080"/>
    <xdr:sp macro="" textlink="">
      <xdr:nvSpPr>
        <xdr:cNvPr id="317" name="テキスト ボックス 316"/>
        <xdr:cNvSpPr txBox="1"/>
      </xdr:nvSpPr>
      <xdr:spPr>
        <a:xfrm>
          <a:off x="6504940" y="6045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6" name="テキスト ボックス 325"/>
        <xdr:cNvSpPr txBox="1"/>
      </xdr:nvSpPr>
      <xdr:spPr>
        <a:xfrm>
          <a:off x="637159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409690" y="10083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5905"/>
    <xdr:sp macro="" textlink="">
      <xdr:nvSpPr>
        <xdr:cNvPr id="329" name="テキスト ボックス 328"/>
        <xdr:cNvSpPr txBox="1"/>
      </xdr:nvSpPr>
      <xdr:spPr>
        <a:xfrm>
          <a:off x="6166485" y="994156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409690" y="9626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5905"/>
    <xdr:sp macro="" textlink="">
      <xdr:nvSpPr>
        <xdr:cNvPr id="331" name="テキスト ボックス 330"/>
        <xdr:cNvSpPr txBox="1"/>
      </xdr:nvSpPr>
      <xdr:spPr>
        <a:xfrm>
          <a:off x="5831205" y="94843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409690" y="9169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5905"/>
    <xdr:sp macro="" textlink="">
      <xdr:nvSpPr>
        <xdr:cNvPr id="333" name="テキスト ボックス 332"/>
        <xdr:cNvSpPr txBox="1"/>
      </xdr:nvSpPr>
      <xdr:spPr>
        <a:xfrm>
          <a:off x="5831205" y="90271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409690" y="8712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5905"/>
    <xdr:sp macro="" textlink="">
      <xdr:nvSpPr>
        <xdr:cNvPr id="335" name="テキスト ボックス 334"/>
        <xdr:cNvSpPr txBox="1"/>
      </xdr:nvSpPr>
      <xdr:spPr>
        <a:xfrm>
          <a:off x="5831205" y="85699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5905"/>
    <xdr:sp macro="" textlink="">
      <xdr:nvSpPr>
        <xdr:cNvPr id="337" name="テキスト ボックス 336"/>
        <xdr:cNvSpPr txBox="1"/>
      </xdr:nvSpPr>
      <xdr:spPr>
        <a:xfrm>
          <a:off x="5831205" y="8112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50</xdr:row>
      <xdr:rowOff>151130</xdr:rowOff>
    </xdr:from>
    <xdr:to xmlns:xdr="http://schemas.openxmlformats.org/drawingml/2006/spreadsheetDrawing">
      <xdr:col>54</xdr:col>
      <xdr:colOff>184785</xdr:colOff>
      <xdr:row>58</xdr:row>
      <xdr:rowOff>104140</xdr:rowOff>
    </xdr:to>
    <xdr:cxnSp macro="">
      <xdr:nvCxnSpPr>
        <xdr:cNvPr id="339" name="直線コネクタ 338"/>
        <xdr:cNvCxnSpPr/>
      </xdr:nvCxnSpPr>
      <xdr:spPr>
        <a:xfrm flipV="1">
          <a:off x="10163175" y="872363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107950</xdr:rowOff>
    </xdr:from>
    <xdr:ext cx="532765" cy="259080"/>
    <xdr:sp macro="" textlink="">
      <xdr:nvSpPr>
        <xdr:cNvPr id="340" name="普通建設事業費最小値テキスト"/>
        <xdr:cNvSpPr txBox="1"/>
      </xdr:nvSpPr>
      <xdr:spPr>
        <a:xfrm>
          <a:off x="10213975" y="10052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104140</xdr:rowOff>
    </xdr:from>
    <xdr:to xmlns:xdr="http://schemas.openxmlformats.org/drawingml/2006/spreadsheetDrawing">
      <xdr:col>55</xdr:col>
      <xdr:colOff>88900</xdr:colOff>
      <xdr:row>58</xdr:row>
      <xdr:rowOff>104140</xdr:rowOff>
    </xdr:to>
    <xdr:cxnSp macro="">
      <xdr:nvCxnSpPr>
        <xdr:cNvPr id="341" name="直線コネクタ 340"/>
        <xdr:cNvCxnSpPr/>
      </xdr:nvCxnSpPr>
      <xdr:spPr>
        <a:xfrm>
          <a:off x="10079990" y="100482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97790</xdr:rowOff>
    </xdr:from>
    <xdr:ext cx="596900" cy="255905"/>
    <xdr:sp macro="" textlink="">
      <xdr:nvSpPr>
        <xdr:cNvPr id="342" name="普通建設事業費最大値テキスト"/>
        <xdr:cNvSpPr txBox="1"/>
      </xdr:nvSpPr>
      <xdr:spPr>
        <a:xfrm>
          <a:off x="10213975" y="849884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151130</xdr:rowOff>
    </xdr:from>
    <xdr:to xmlns:xdr="http://schemas.openxmlformats.org/drawingml/2006/spreadsheetDrawing">
      <xdr:col>55</xdr:col>
      <xdr:colOff>88900</xdr:colOff>
      <xdr:row>50</xdr:row>
      <xdr:rowOff>151130</xdr:rowOff>
    </xdr:to>
    <xdr:cxnSp macro="">
      <xdr:nvCxnSpPr>
        <xdr:cNvPr id="343" name="直線コネクタ 342"/>
        <xdr:cNvCxnSpPr/>
      </xdr:nvCxnSpPr>
      <xdr:spPr>
        <a:xfrm>
          <a:off x="10079990" y="87236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122555</xdr:rowOff>
    </xdr:from>
    <xdr:to xmlns:xdr="http://schemas.openxmlformats.org/drawingml/2006/spreadsheetDrawing">
      <xdr:col>55</xdr:col>
      <xdr:colOff>0</xdr:colOff>
      <xdr:row>57</xdr:row>
      <xdr:rowOff>139700</xdr:rowOff>
    </xdr:to>
    <xdr:cxnSp macro="">
      <xdr:nvCxnSpPr>
        <xdr:cNvPr id="344" name="直線コネクタ 343"/>
        <xdr:cNvCxnSpPr/>
      </xdr:nvCxnSpPr>
      <xdr:spPr>
        <a:xfrm>
          <a:off x="9353550" y="989520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79375</xdr:rowOff>
    </xdr:from>
    <xdr:ext cx="532765" cy="258445"/>
    <xdr:sp macro="" textlink="">
      <xdr:nvSpPr>
        <xdr:cNvPr id="345" name="普通建設事業費平均値テキスト"/>
        <xdr:cNvSpPr txBox="1"/>
      </xdr:nvSpPr>
      <xdr:spPr>
        <a:xfrm>
          <a:off x="10213975" y="9852025"/>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100965</xdr:rowOff>
    </xdr:from>
    <xdr:to xmlns:xdr="http://schemas.openxmlformats.org/drawingml/2006/spreadsheetDrawing">
      <xdr:col>55</xdr:col>
      <xdr:colOff>50800</xdr:colOff>
      <xdr:row>58</xdr:row>
      <xdr:rowOff>31115</xdr:rowOff>
    </xdr:to>
    <xdr:sp macro="" textlink="">
      <xdr:nvSpPr>
        <xdr:cNvPr id="346" name="フローチャート: 判断 345"/>
        <xdr:cNvSpPr/>
      </xdr:nvSpPr>
      <xdr:spPr>
        <a:xfrm>
          <a:off x="10118090" y="98736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98425</xdr:rowOff>
    </xdr:from>
    <xdr:to xmlns:xdr="http://schemas.openxmlformats.org/drawingml/2006/spreadsheetDrawing">
      <xdr:col>50</xdr:col>
      <xdr:colOff>114300</xdr:colOff>
      <xdr:row>57</xdr:row>
      <xdr:rowOff>122555</xdr:rowOff>
    </xdr:to>
    <xdr:cxnSp macro="">
      <xdr:nvCxnSpPr>
        <xdr:cNvPr id="347" name="直線コネクタ 346"/>
        <xdr:cNvCxnSpPr/>
      </xdr:nvCxnSpPr>
      <xdr:spPr>
        <a:xfrm>
          <a:off x="8493125" y="9871075"/>
          <a:ext cx="8604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104140</xdr:rowOff>
    </xdr:from>
    <xdr:to xmlns:xdr="http://schemas.openxmlformats.org/drawingml/2006/spreadsheetDrawing">
      <xdr:col>50</xdr:col>
      <xdr:colOff>165100</xdr:colOff>
      <xdr:row>58</xdr:row>
      <xdr:rowOff>34290</xdr:rowOff>
    </xdr:to>
    <xdr:sp macro="" textlink="">
      <xdr:nvSpPr>
        <xdr:cNvPr id="348" name="フローチャート: 判断 347"/>
        <xdr:cNvSpPr/>
      </xdr:nvSpPr>
      <xdr:spPr>
        <a:xfrm>
          <a:off x="930275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25400</xdr:rowOff>
    </xdr:from>
    <xdr:ext cx="531495" cy="259080"/>
    <xdr:sp macro="" textlink="">
      <xdr:nvSpPr>
        <xdr:cNvPr id="349" name="テキスト ボックス 348"/>
        <xdr:cNvSpPr txBox="1"/>
      </xdr:nvSpPr>
      <xdr:spPr>
        <a:xfrm>
          <a:off x="9091930" y="9969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45720</xdr:rowOff>
    </xdr:from>
    <xdr:to xmlns:xdr="http://schemas.openxmlformats.org/drawingml/2006/spreadsheetDrawing">
      <xdr:col>45</xdr:col>
      <xdr:colOff>177800</xdr:colOff>
      <xdr:row>57</xdr:row>
      <xdr:rowOff>98425</xdr:rowOff>
    </xdr:to>
    <xdr:cxnSp macro="">
      <xdr:nvCxnSpPr>
        <xdr:cNvPr id="350" name="直線コネクタ 349"/>
        <xdr:cNvCxnSpPr/>
      </xdr:nvCxnSpPr>
      <xdr:spPr>
        <a:xfrm>
          <a:off x="7626985" y="9818370"/>
          <a:ext cx="86614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109855</xdr:rowOff>
    </xdr:from>
    <xdr:to xmlns:xdr="http://schemas.openxmlformats.org/drawingml/2006/spreadsheetDrawing">
      <xdr:col>46</xdr:col>
      <xdr:colOff>38100</xdr:colOff>
      <xdr:row>58</xdr:row>
      <xdr:rowOff>40640</xdr:rowOff>
    </xdr:to>
    <xdr:sp macro="" textlink="">
      <xdr:nvSpPr>
        <xdr:cNvPr id="351" name="フローチャート: 判断 350"/>
        <xdr:cNvSpPr/>
      </xdr:nvSpPr>
      <xdr:spPr>
        <a:xfrm>
          <a:off x="8442325" y="988250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31115</xdr:rowOff>
    </xdr:from>
    <xdr:ext cx="533400" cy="255905"/>
    <xdr:sp macro="" textlink="">
      <xdr:nvSpPr>
        <xdr:cNvPr id="352" name="テキスト ボックス 351"/>
        <xdr:cNvSpPr txBox="1"/>
      </xdr:nvSpPr>
      <xdr:spPr>
        <a:xfrm>
          <a:off x="8231505" y="997521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15875</xdr:rowOff>
    </xdr:from>
    <xdr:to xmlns:xdr="http://schemas.openxmlformats.org/drawingml/2006/spreadsheetDrawing">
      <xdr:col>41</xdr:col>
      <xdr:colOff>50800</xdr:colOff>
      <xdr:row>57</xdr:row>
      <xdr:rowOff>45720</xdr:rowOff>
    </xdr:to>
    <xdr:cxnSp macro="">
      <xdr:nvCxnSpPr>
        <xdr:cNvPr id="353" name="直線コネクタ 352"/>
        <xdr:cNvCxnSpPr/>
      </xdr:nvCxnSpPr>
      <xdr:spPr>
        <a:xfrm>
          <a:off x="6766560" y="9788525"/>
          <a:ext cx="8604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54" name="フローチャート: 判断 353"/>
        <xdr:cNvSpPr/>
      </xdr:nvSpPr>
      <xdr:spPr>
        <a:xfrm>
          <a:off x="7576185"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166370</xdr:rowOff>
    </xdr:from>
    <xdr:ext cx="533400" cy="255905"/>
    <xdr:sp macro="" textlink="">
      <xdr:nvSpPr>
        <xdr:cNvPr id="355" name="テキスト ボックス 354"/>
        <xdr:cNvSpPr txBox="1"/>
      </xdr:nvSpPr>
      <xdr:spPr>
        <a:xfrm>
          <a:off x="7371080" y="993902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4445</xdr:rowOff>
    </xdr:to>
    <xdr:sp macro="" textlink="">
      <xdr:nvSpPr>
        <xdr:cNvPr id="356" name="フローチャート: 判断 355"/>
        <xdr:cNvSpPr/>
      </xdr:nvSpPr>
      <xdr:spPr>
        <a:xfrm>
          <a:off x="671576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167005</xdr:rowOff>
    </xdr:from>
    <xdr:ext cx="531495" cy="255905"/>
    <xdr:sp macro="" textlink="">
      <xdr:nvSpPr>
        <xdr:cNvPr id="357" name="テキスト ボックス 356"/>
        <xdr:cNvSpPr txBox="1"/>
      </xdr:nvSpPr>
      <xdr:spPr>
        <a:xfrm>
          <a:off x="6504940" y="9939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095" cy="259080"/>
    <xdr:sp macro="" textlink="">
      <xdr:nvSpPr>
        <xdr:cNvPr id="360" name="テキスト ボックス 359"/>
        <xdr:cNvSpPr txBox="1"/>
      </xdr:nvSpPr>
      <xdr:spPr>
        <a:xfrm>
          <a:off x="83083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1" name="テキスト ボックス 360"/>
        <xdr:cNvSpPr txBox="1"/>
      </xdr:nvSpPr>
      <xdr:spPr>
        <a:xfrm>
          <a:off x="74422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88900</xdr:rowOff>
    </xdr:from>
    <xdr:to xmlns:xdr="http://schemas.openxmlformats.org/drawingml/2006/spreadsheetDrawing">
      <xdr:col>55</xdr:col>
      <xdr:colOff>50800</xdr:colOff>
      <xdr:row>58</xdr:row>
      <xdr:rowOff>19050</xdr:rowOff>
    </xdr:to>
    <xdr:sp macro="" textlink="">
      <xdr:nvSpPr>
        <xdr:cNvPr id="363" name="楕円 362"/>
        <xdr:cNvSpPr/>
      </xdr:nvSpPr>
      <xdr:spPr>
        <a:xfrm>
          <a:off x="10118090" y="98615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111760</xdr:rowOff>
    </xdr:from>
    <xdr:ext cx="532765" cy="255905"/>
    <xdr:sp macro="" textlink="">
      <xdr:nvSpPr>
        <xdr:cNvPr id="364" name="普通建設事業費該当値テキスト"/>
        <xdr:cNvSpPr txBox="1"/>
      </xdr:nvSpPr>
      <xdr:spPr>
        <a:xfrm>
          <a:off x="10213975" y="971296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71755</xdr:rowOff>
    </xdr:from>
    <xdr:to xmlns:xdr="http://schemas.openxmlformats.org/drawingml/2006/spreadsheetDrawing">
      <xdr:col>50</xdr:col>
      <xdr:colOff>165100</xdr:colOff>
      <xdr:row>58</xdr:row>
      <xdr:rowOff>1905</xdr:rowOff>
    </xdr:to>
    <xdr:sp macro="" textlink="">
      <xdr:nvSpPr>
        <xdr:cNvPr id="365" name="楕円 364"/>
        <xdr:cNvSpPr/>
      </xdr:nvSpPr>
      <xdr:spPr>
        <a:xfrm>
          <a:off x="930275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18415</xdr:rowOff>
    </xdr:from>
    <xdr:ext cx="531495" cy="255905"/>
    <xdr:sp macro="" textlink="">
      <xdr:nvSpPr>
        <xdr:cNvPr id="366" name="テキスト ボックス 365"/>
        <xdr:cNvSpPr txBox="1"/>
      </xdr:nvSpPr>
      <xdr:spPr>
        <a:xfrm>
          <a:off x="9091930" y="9619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47625</xdr:rowOff>
    </xdr:from>
    <xdr:to xmlns:xdr="http://schemas.openxmlformats.org/drawingml/2006/spreadsheetDrawing">
      <xdr:col>46</xdr:col>
      <xdr:colOff>38100</xdr:colOff>
      <xdr:row>57</xdr:row>
      <xdr:rowOff>149225</xdr:rowOff>
    </xdr:to>
    <xdr:sp macro="" textlink="">
      <xdr:nvSpPr>
        <xdr:cNvPr id="367" name="楕円 366"/>
        <xdr:cNvSpPr/>
      </xdr:nvSpPr>
      <xdr:spPr>
        <a:xfrm>
          <a:off x="8442325" y="98202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166370</xdr:rowOff>
    </xdr:from>
    <xdr:ext cx="533400" cy="255905"/>
    <xdr:sp macro="" textlink="">
      <xdr:nvSpPr>
        <xdr:cNvPr id="368" name="テキスト ボックス 367"/>
        <xdr:cNvSpPr txBox="1"/>
      </xdr:nvSpPr>
      <xdr:spPr>
        <a:xfrm>
          <a:off x="8231505" y="959612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166370</xdr:rowOff>
    </xdr:from>
    <xdr:to xmlns:xdr="http://schemas.openxmlformats.org/drawingml/2006/spreadsheetDrawing">
      <xdr:col>41</xdr:col>
      <xdr:colOff>101600</xdr:colOff>
      <xdr:row>57</xdr:row>
      <xdr:rowOff>96520</xdr:rowOff>
    </xdr:to>
    <xdr:sp macro="" textlink="">
      <xdr:nvSpPr>
        <xdr:cNvPr id="369" name="楕円 368"/>
        <xdr:cNvSpPr/>
      </xdr:nvSpPr>
      <xdr:spPr>
        <a:xfrm>
          <a:off x="7576185"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113030</xdr:rowOff>
    </xdr:from>
    <xdr:ext cx="595630" cy="259080"/>
    <xdr:sp macro="" textlink="">
      <xdr:nvSpPr>
        <xdr:cNvPr id="370" name="テキスト ボックス 369"/>
        <xdr:cNvSpPr txBox="1"/>
      </xdr:nvSpPr>
      <xdr:spPr>
        <a:xfrm>
          <a:off x="7338695" y="95427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136525</xdr:rowOff>
    </xdr:from>
    <xdr:to xmlns:xdr="http://schemas.openxmlformats.org/drawingml/2006/spreadsheetDrawing">
      <xdr:col>36</xdr:col>
      <xdr:colOff>165100</xdr:colOff>
      <xdr:row>57</xdr:row>
      <xdr:rowOff>66675</xdr:rowOff>
    </xdr:to>
    <xdr:sp macro="" textlink="">
      <xdr:nvSpPr>
        <xdr:cNvPr id="371" name="楕円 370"/>
        <xdr:cNvSpPr/>
      </xdr:nvSpPr>
      <xdr:spPr>
        <a:xfrm>
          <a:off x="671576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83185</xdr:rowOff>
    </xdr:from>
    <xdr:ext cx="595630" cy="259080"/>
    <xdr:sp macro="" textlink="">
      <xdr:nvSpPr>
        <xdr:cNvPr id="372" name="テキスト ボックス 371"/>
        <xdr:cNvSpPr txBox="1"/>
      </xdr:nvSpPr>
      <xdr:spPr>
        <a:xfrm>
          <a:off x="6472555" y="95129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1" name="テキスト ボックス 380"/>
        <xdr:cNvSpPr txBox="1"/>
      </xdr:nvSpPr>
      <xdr:spPr>
        <a:xfrm>
          <a:off x="637159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6409690" y="1351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5905"/>
    <xdr:sp macro="" textlink="">
      <xdr:nvSpPr>
        <xdr:cNvPr id="384" name="テキスト ボックス 383"/>
        <xdr:cNvSpPr txBox="1"/>
      </xdr:nvSpPr>
      <xdr:spPr>
        <a:xfrm>
          <a:off x="6166485" y="1337056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6409690" y="1305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5905"/>
    <xdr:sp macro="" textlink="">
      <xdr:nvSpPr>
        <xdr:cNvPr id="386" name="テキスト ボックス 385"/>
        <xdr:cNvSpPr txBox="1"/>
      </xdr:nvSpPr>
      <xdr:spPr>
        <a:xfrm>
          <a:off x="5831205" y="129133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6409690" y="1259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5905"/>
    <xdr:sp macro="" textlink="">
      <xdr:nvSpPr>
        <xdr:cNvPr id="388" name="テキスト ボックス 387"/>
        <xdr:cNvSpPr txBox="1"/>
      </xdr:nvSpPr>
      <xdr:spPr>
        <a:xfrm>
          <a:off x="5831205" y="124561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6409690" y="1214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5905"/>
    <xdr:sp macro="" textlink="">
      <xdr:nvSpPr>
        <xdr:cNvPr id="390" name="テキスト ボックス 389"/>
        <xdr:cNvSpPr txBox="1"/>
      </xdr:nvSpPr>
      <xdr:spPr>
        <a:xfrm>
          <a:off x="5831205" y="119989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5905"/>
    <xdr:sp macro="" textlink="">
      <xdr:nvSpPr>
        <xdr:cNvPr id="392" name="テキスト ボックス 391"/>
        <xdr:cNvSpPr txBox="1"/>
      </xdr:nvSpPr>
      <xdr:spPr>
        <a:xfrm>
          <a:off x="5831205" y="11541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71</xdr:row>
      <xdr:rowOff>157480</xdr:rowOff>
    </xdr:from>
    <xdr:to xmlns:xdr="http://schemas.openxmlformats.org/drawingml/2006/spreadsheetDrawing">
      <xdr:col>54</xdr:col>
      <xdr:colOff>184785</xdr:colOff>
      <xdr:row>78</xdr:row>
      <xdr:rowOff>139700</xdr:rowOff>
    </xdr:to>
    <xdr:cxnSp macro="">
      <xdr:nvCxnSpPr>
        <xdr:cNvPr id="394" name="直線コネクタ 393"/>
        <xdr:cNvCxnSpPr/>
      </xdr:nvCxnSpPr>
      <xdr:spPr>
        <a:xfrm flipV="1">
          <a:off x="10163175" y="12330430"/>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147320</xdr:rowOff>
    </xdr:from>
    <xdr:ext cx="247650" cy="259080"/>
    <xdr:sp macro="" textlink="">
      <xdr:nvSpPr>
        <xdr:cNvPr id="395" name="普通建設事業費 （ うち新規整備　）最小値テキスト"/>
        <xdr:cNvSpPr txBox="1"/>
      </xdr:nvSpPr>
      <xdr:spPr>
        <a:xfrm>
          <a:off x="10213975" y="135204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6" name="直線コネクタ 395"/>
        <xdr:cNvCxnSpPr/>
      </xdr:nvCxnSpPr>
      <xdr:spPr>
        <a:xfrm>
          <a:off x="10079990" y="13512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104140</xdr:rowOff>
    </xdr:from>
    <xdr:ext cx="596900" cy="259080"/>
    <xdr:sp macro="" textlink="">
      <xdr:nvSpPr>
        <xdr:cNvPr id="397" name="普通建設事業費 （ うち新規整備　）最大値テキスト"/>
        <xdr:cNvSpPr txBox="1"/>
      </xdr:nvSpPr>
      <xdr:spPr>
        <a:xfrm>
          <a:off x="10213975" y="12105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157480</xdr:rowOff>
    </xdr:from>
    <xdr:to xmlns:xdr="http://schemas.openxmlformats.org/drawingml/2006/spreadsheetDrawing">
      <xdr:col>55</xdr:col>
      <xdr:colOff>88900</xdr:colOff>
      <xdr:row>71</xdr:row>
      <xdr:rowOff>157480</xdr:rowOff>
    </xdr:to>
    <xdr:cxnSp macro="">
      <xdr:nvCxnSpPr>
        <xdr:cNvPr id="398" name="直線コネクタ 397"/>
        <xdr:cNvCxnSpPr/>
      </xdr:nvCxnSpPr>
      <xdr:spPr>
        <a:xfrm>
          <a:off x="10079990" y="123304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45085</xdr:rowOff>
    </xdr:from>
    <xdr:to xmlns:xdr="http://schemas.openxmlformats.org/drawingml/2006/spreadsheetDrawing">
      <xdr:col>55</xdr:col>
      <xdr:colOff>0</xdr:colOff>
      <xdr:row>78</xdr:row>
      <xdr:rowOff>60325</xdr:rowOff>
    </xdr:to>
    <xdr:cxnSp macro="">
      <xdr:nvCxnSpPr>
        <xdr:cNvPr id="399" name="直線コネクタ 398"/>
        <xdr:cNvCxnSpPr/>
      </xdr:nvCxnSpPr>
      <xdr:spPr>
        <a:xfrm>
          <a:off x="9353550" y="1341818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20320</xdr:rowOff>
    </xdr:from>
    <xdr:ext cx="532765" cy="255905"/>
    <xdr:sp macro="" textlink="">
      <xdr:nvSpPr>
        <xdr:cNvPr id="400" name="普通建設事業費 （ うち新規整備　）平均値テキスト"/>
        <xdr:cNvSpPr txBox="1"/>
      </xdr:nvSpPr>
      <xdr:spPr>
        <a:xfrm>
          <a:off x="10213975" y="13393420"/>
          <a:ext cx="5327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41910</xdr:rowOff>
    </xdr:from>
    <xdr:to xmlns:xdr="http://schemas.openxmlformats.org/drawingml/2006/spreadsheetDrawing">
      <xdr:col>55</xdr:col>
      <xdr:colOff>50800</xdr:colOff>
      <xdr:row>78</xdr:row>
      <xdr:rowOff>143510</xdr:rowOff>
    </xdr:to>
    <xdr:sp macro="" textlink="">
      <xdr:nvSpPr>
        <xdr:cNvPr id="401" name="フローチャート: 判断 400"/>
        <xdr:cNvSpPr/>
      </xdr:nvSpPr>
      <xdr:spPr>
        <a:xfrm>
          <a:off x="10118090" y="134150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146050</xdr:rowOff>
    </xdr:from>
    <xdr:to xmlns:xdr="http://schemas.openxmlformats.org/drawingml/2006/spreadsheetDrawing">
      <xdr:col>50</xdr:col>
      <xdr:colOff>114300</xdr:colOff>
      <xdr:row>78</xdr:row>
      <xdr:rowOff>45085</xdr:rowOff>
    </xdr:to>
    <xdr:cxnSp macro="">
      <xdr:nvCxnSpPr>
        <xdr:cNvPr id="402" name="直線コネクタ 401"/>
        <xdr:cNvCxnSpPr/>
      </xdr:nvCxnSpPr>
      <xdr:spPr>
        <a:xfrm>
          <a:off x="8493125" y="13347700"/>
          <a:ext cx="8604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34290</xdr:rowOff>
    </xdr:from>
    <xdr:to xmlns:xdr="http://schemas.openxmlformats.org/drawingml/2006/spreadsheetDrawing">
      <xdr:col>50</xdr:col>
      <xdr:colOff>165100</xdr:colOff>
      <xdr:row>78</xdr:row>
      <xdr:rowOff>135890</xdr:rowOff>
    </xdr:to>
    <xdr:sp macro="" textlink="">
      <xdr:nvSpPr>
        <xdr:cNvPr id="403" name="フローチャート: 判断 402"/>
        <xdr:cNvSpPr/>
      </xdr:nvSpPr>
      <xdr:spPr>
        <a:xfrm>
          <a:off x="930275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127000</xdr:rowOff>
    </xdr:from>
    <xdr:ext cx="531495" cy="259080"/>
    <xdr:sp macro="" textlink="">
      <xdr:nvSpPr>
        <xdr:cNvPr id="404" name="テキスト ボックス 403"/>
        <xdr:cNvSpPr txBox="1"/>
      </xdr:nvSpPr>
      <xdr:spPr>
        <a:xfrm>
          <a:off x="9091930" y="13500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146050</xdr:rowOff>
    </xdr:from>
    <xdr:to xmlns:xdr="http://schemas.openxmlformats.org/drawingml/2006/spreadsheetDrawing">
      <xdr:col>45</xdr:col>
      <xdr:colOff>177800</xdr:colOff>
      <xdr:row>77</xdr:row>
      <xdr:rowOff>147955</xdr:rowOff>
    </xdr:to>
    <xdr:cxnSp macro="">
      <xdr:nvCxnSpPr>
        <xdr:cNvPr id="405" name="直線コネクタ 404"/>
        <xdr:cNvCxnSpPr/>
      </xdr:nvCxnSpPr>
      <xdr:spPr>
        <a:xfrm flipV="1">
          <a:off x="7626985" y="13347700"/>
          <a:ext cx="8661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39370</xdr:rowOff>
    </xdr:from>
    <xdr:to xmlns:xdr="http://schemas.openxmlformats.org/drawingml/2006/spreadsheetDrawing">
      <xdr:col>46</xdr:col>
      <xdr:colOff>38100</xdr:colOff>
      <xdr:row>78</xdr:row>
      <xdr:rowOff>140970</xdr:rowOff>
    </xdr:to>
    <xdr:sp macro="" textlink="">
      <xdr:nvSpPr>
        <xdr:cNvPr id="406" name="フローチャート: 判断 405"/>
        <xdr:cNvSpPr/>
      </xdr:nvSpPr>
      <xdr:spPr>
        <a:xfrm>
          <a:off x="8442325" y="134124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132080</xdr:rowOff>
    </xdr:from>
    <xdr:ext cx="533400" cy="255905"/>
    <xdr:sp macro="" textlink="">
      <xdr:nvSpPr>
        <xdr:cNvPr id="407" name="テキスト ボックス 406"/>
        <xdr:cNvSpPr txBox="1"/>
      </xdr:nvSpPr>
      <xdr:spPr>
        <a:xfrm>
          <a:off x="8231505" y="1350518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90170</xdr:rowOff>
    </xdr:from>
    <xdr:to xmlns:xdr="http://schemas.openxmlformats.org/drawingml/2006/spreadsheetDrawing">
      <xdr:col>41</xdr:col>
      <xdr:colOff>50800</xdr:colOff>
      <xdr:row>77</xdr:row>
      <xdr:rowOff>147955</xdr:rowOff>
    </xdr:to>
    <xdr:cxnSp macro="">
      <xdr:nvCxnSpPr>
        <xdr:cNvPr id="408" name="直線コネクタ 407"/>
        <xdr:cNvCxnSpPr/>
      </xdr:nvCxnSpPr>
      <xdr:spPr>
        <a:xfrm>
          <a:off x="6766560" y="13291820"/>
          <a:ext cx="8604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167005</xdr:rowOff>
    </xdr:from>
    <xdr:to xmlns:xdr="http://schemas.openxmlformats.org/drawingml/2006/spreadsheetDrawing">
      <xdr:col>41</xdr:col>
      <xdr:colOff>101600</xdr:colOff>
      <xdr:row>78</xdr:row>
      <xdr:rowOff>97790</xdr:rowOff>
    </xdr:to>
    <xdr:sp macro="" textlink="">
      <xdr:nvSpPr>
        <xdr:cNvPr id="409" name="フローチャート: 判断 408"/>
        <xdr:cNvSpPr/>
      </xdr:nvSpPr>
      <xdr:spPr>
        <a:xfrm>
          <a:off x="7576185"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88265</xdr:rowOff>
    </xdr:from>
    <xdr:ext cx="533400" cy="255905"/>
    <xdr:sp macro="" textlink="">
      <xdr:nvSpPr>
        <xdr:cNvPr id="410" name="テキスト ボックス 409"/>
        <xdr:cNvSpPr txBox="1"/>
      </xdr:nvSpPr>
      <xdr:spPr>
        <a:xfrm>
          <a:off x="7371080" y="1346136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4445</xdr:rowOff>
    </xdr:from>
    <xdr:to xmlns:xdr="http://schemas.openxmlformats.org/drawingml/2006/spreadsheetDrawing">
      <xdr:col>36</xdr:col>
      <xdr:colOff>165100</xdr:colOff>
      <xdr:row>78</xdr:row>
      <xdr:rowOff>106045</xdr:rowOff>
    </xdr:to>
    <xdr:sp macro="" textlink="">
      <xdr:nvSpPr>
        <xdr:cNvPr id="411" name="フローチャート: 判断 410"/>
        <xdr:cNvSpPr/>
      </xdr:nvSpPr>
      <xdr:spPr>
        <a:xfrm>
          <a:off x="671576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97790</xdr:rowOff>
    </xdr:from>
    <xdr:ext cx="531495" cy="255905"/>
    <xdr:sp macro="" textlink="">
      <xdr:nvSpPr>
        <xdr:cNvPr id="412" name="テキスト ボックス 411"/>
        <xdr:cNvSpPr txBox="1"/>
      </xdr:nvSpPr>
      <xdr:spPr>
        <a:xfrm>
          <a:off x="6504940" y="13470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095" cy="259080"/>
    <xdr:sp macro="" textlink="">
      <xdr:nvSpPr>
        <xdr:cNvPr id="415" name="テキスト ボックス 414"/>
        <xdr:cNvSpPr txBox="1"/>
      </xdr:nvSpPr>
      <xdr:spPr>
        <a:xfrm>
          <a:off x="83083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6" name="テキスト ボックス 415"/>
        <xdr:cNvSpPr txBox="1"/>
      </xdr:nvSpPr>
      <xdr:spPr>
        <a:xfrm>
          <a:off x="74422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9525</xdr:rowOff>
    </xdr:from>
    <xdr:to xmlns:xdr="http://schemas.openxmlformats.org/drawingml/2006/spreadsheetDrawing">
      <xdr:col>55</xdr:col>
      <xdr:colOff>50800</xdr:colOff>
      <xdr:row>78</xdr:row>
      <xdr:rowOff>111125</xdr:rowOff>
    </xdr:to>
    <xdr:sp macro="" textlink="">
      <xdr:nvSpPr>
        <xdr:cNvPr id="418" name="楕円 417"/>
        <xdr:cNvSpPr/>
      </xdr:nvSpPr>
      <xdr:spPr>
        <a:xfrm>
          <a:off x="10118090" y="133826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140335</xdr:rowOff>
    </xdr:from>
    <xdr:ext cx="532765" cy="259080"/>
    <xdr:sp macro="" textlink="">
      <xdr:nvSpPr>
        <xdr:cNvPr id="419" name="普通建設事業費 （ うち新規整備　）該当値テキスト"/>
        <xdr:cNvSpPr txBox="1"/>
      </xdr:nvSpPr>
      <xdr:spPr>
        <a:xfrm>
          <a:off x="10213975" y="13170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166370</xdr:rowOff>
    </xdr:from>
    <xdr:to xmlns:xdr="http://schemas.openxmlformats.org/drawingml/2006/spreadsheetDrawing">
      <xdr:col>50</xdr:col>
      <xdr:colOff>165100</xdr:colOff>
      <xdr:row>78</xdr:row>
      <xdr:rowOff>95885</xdr:rowOff>
    </xdr:to>
    <xdr:sp macro="" textlink="">
      <xdr:nvSpPr>
        <xdr:cNvPr id="420" name="楕円 419"/>
        <xdr:cNvSpPr/>
      </xdr:nvSpPr>
      <xdr:spPr>
        <a:xfrm>
          <a:off x="930275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112395</xdr:rowOff>
    </xdr:from>
    <xdr:ext cx="531495" cy="255905"/>
    <xdr:sp macro="" textlink="">
      <xdr:nvSpPr>
        <xdr:cNvPr id="421" name="テキスト ボックス 420"/>
        <xdr:cNvSpPr txBox="1"/>
      </xdr:nvSpPr>
      <xdr:spPr>
        <a:xfrm>
          <a:off x="9091930" y="13142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22" name="楕円 421"/>
        <xdr:cNvSpPr/>
      </xdr:nvSpPr>
      <xdr:spPr>
        <a:xfrm>
          <a:off x="8442325" y="132969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41910</xdr:rowOff>
    </xdr:from>
    <xdr:ext cx="533400" cy="255905"/>
    <xdr:sp macro="" textlink="">
      <xdr:nvSpPr>
        <xdr:cNvPr id="423" name="テキスト ボックス 422"/>
        <xdr:cNvSpPr txBox="1"/>
      </xdr:nvSpPr>
      <xdr:spPr>
        <a:xfrm>
          <a:off x="8231505" y="1307211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97790</xdr:rowOff>
    </xdr:from>
    <xdr:to xmlns:xdr="http://schemas.openxmlformats.org/drawingml/2006/spreadsheetDrawing">
      <xdr:col>41</xdr:col>
      <xdr:colOff>101600</xdr:colOff>
      <xdr:row>78</xdr:row>
      <xdr:rowOff>27305</xdr:rowOff>
    </xdr:to>
    <xdr:sp macro="" textlink="">
      <xdr:nvSpPr>
        <xdr:cNvPr id="424" name="楕円 423"/>
        <xdr:cNvSpPr/>
      </xdr:nvSpPr>
      <xdr:spPr>
        <a:xfrm>
          <a:off x="7576185"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43815</xdr:rowOff>
    </xdr:from>
    <xdr:ext cx="533400" cy="255905"/>
    <xdr:sp macro="" textlink="">
      <xdr:nvSpPr>
        <xdr:cNvPr id="425" name="テキスト ボックス 424"/>
        <xdr:cNvSpPr txBox="1"/>
      </xdr:nvSpPr>
      <xdr:spPr>
        <a:xfrm>
          <a:off x="7371080" y="1307401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39370</xdr:rowOff>
    </xdr:from>
    <xdr:to xmlns:xdr="http://schemas.openxmlformats.org/drawingml/2006/spreadsheetDrawing">
      <xdr:col>36</xdr:col>
      <xdr:colOff>165100</xdr:colOff>
      <xdr:row>77</xdr:row>
      <xdr:rowOff>140970</xdr:rowOff>
    </xdr:to>
    <xdr:sp macro="" textlink="">
      <xdr:nvSpPr>
        <xdr:cNvPr id="426" name="楕円 425"/>
        <xdr:cNvSpPr/>
      </xdr:nvSpPr>
      <xdr:spPr>
        <a:xfrm>
          <a:off x="671576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157480</xdr:rowOff>
    </xdr:from>
    <xdr:ext cx="531495" cy="255905"/>
    <xdr:sp macro="" textlink="">
      <xdr:nvSpPr>
        <xdr:cNvPr id="427" name="テキスト ボックス 426"/>
        <xdr:cNvSpPr txBox="1"/>
      </xdr:nvSpPr>
      <xdr:spPr>
        <a:xfrm>
          <a:off x="6504940" y="13016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6" name="テキスト ボックス 435"/>
        <xdr:cNvSpPr txBox="1"/>
      </xdr:nvSpPr>
      <xdr:spPr>
        <a:xfrm>
          <a:off x="637159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9" name="テキスト ボックス 438"/>
        <xdr:cNvSpPr txBox="1"/>
      </xdr:nvSpPr>
      <xdr:spPr>
        <a:xfrm>
          <a:off x="6166485"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1" name="テキスト ボックス 440"/>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5905"/>
    <xdr:sp macro="" textlink="">
      <xdr:nvSpPr>
        <xdr:cNvPr id="443" name="テキスト ボックス 442"/>
        <xdr:cNvSpPr txBox="1"/>
      </xdr:nvSpPr>
      <xdr:spPr>
        <a:xfrm>
          <a:off x="5831205" y="16113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5" name="テキスト ボックス 444"/>
        <xdr:cNvSpPr txBox="1"/>
      </xdr:nvSpPr>
      <xdr:spPr>
        <a:xfrm>
          <a:off x="5831205"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7" name="テキスト ボックス 446"/>
        <xdr:cNvSpPr txBox="1"/>
      </xdr:nvSpPr>
      <xdr:spPr>
        <a:xfrm>
          <a:off x="5831205"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5905"/>
    <xdr:sp macro="" textlink="">
      <xdr:nvSpPr>
        <xdr:cNvPr id="449" name="テキスト ボックス 448"/>
        <xdr:cNvSpPr txBox="1"/>
      </xdr:nvSpPr>
      <xdr:spPr>
        <a:xfrm>
          <a:off x="5831205" y="14970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90</xdr:row>
      <xdr:rowOff>16510</xdr:rowOff>
    </xdr:from>
    <xdr:to xmlns:xdr="http://schemas.openxmlformats.org/drawingml/2006/spreadsheetDrawing">
      <xdr:col>54</xdr:col>
      <xdr:colOff>184785</xdr:colOff>
      <xdr:row>98</xdr:row>
      <xdr:rowOff>151130</xdr:rowOff>
    </xdr:to>
    <xdr:cxnSp macro="">
      <xdr:nvCxnSpPr>
        <xdr:cNvPr id="451" name="直線コネクタ 450"/>
        <xdr:cNvCxnSpPr/>
      </xdr:nvCxnSpPr>
      <xdr:spPr>
        <a:xfrm flipV="1">
          <a:off x="10163175" y="1544701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154940</xdr:rowOff>
    </xdr:from>
    <xdr:ext cx="467995" cy="255905"/>
    <xdr:sp macro="" textlink="">
      <xdr:nvSpPr>
        <xdr:cNvPr id="452" name="普通建設事業費 （ うち更新整備　）最小値テキスト"/>
        <xdr:cNvSpPr txBox="1"/>
      </xdr:nvSpPr>
      <xdr:spPr>
        <a:xfrm>
          <a:off x="10213975" y="1695704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151130</xdr:rowOff>
    </xdr:from>
    <xdr:to xmlns:xdr="http://schemas.openxmlformats.org/drawingml/2006/spreadsheetDrawing">
      <xdr:col>55</xdr:col>
      <xdr:colOff>88900</xdr:colOff>
      <xdr:row>98</xdr:row>
      <xdr:rowOff>151130</xdr:rowOff>
    </xdr:to>
    <xdr:cxnSp macro="">
      <xdr:nvCxnSpPr>
        <xdr:cNvPr id="453" name="直線コネクタ 452"/>
        <xdr:cNvCxnSpPr/>
      </xdr:nvCxnSpPr>
      <xdr:spPr>
        <a:xfrm>
          <a:off x="10079990" y="169532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134620</xdr:rowOff>
    </xdr:from>
    <xdr:ext cx="596900" cy="255905"/>
    <xdr:sp macro="" textlink="">
      <xdr:nvSpPr>
        <xdr:cNvPr id="454" name="普通建設事業費 （ うち更新整備　）最大値テキスト"/>
        <xdr:cNvSpPr txBox="1"/>
      </xdr:nvSpPr>
      <xdr:spPr>
        <a:xfrm>
          <a:off x="10213975" y="1522222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16510</xdr:rowOff>
    </xdr:from>
    <xdr:to xmlns:xdr="http://schemas.openxmlformats.org/drawingml/2006/spreadsheetDrawing">
      <xdr:col>55</xdr:col>
      <xdr:colOff>88900</xdr:colOff>
      <xdr:row>90</xdr:row>
      <xdr:rowOff>16510</xdr:rowOff>
    </xdr:to>
    <xdr:cxnSp macro="">
      <xdr:nvCxnSpPr>
        <xdr:cNvPr id="455" name="直線コネクタ 454"/>
        <xdr:cNvCxnSpPr/>
      </xdr:nvCxnSpPr>
      <xdr:spPr>
        <a:xfrm>
          <a:off x="10079990" y="154470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158750</xdr:rowOff>
    </xdr:from>
    <xdr:to xmlns:xdr="http://schemas.openxmlformats.org/drawingml/2006/spreadsheetDrawing">
      <xdr:col>55</xdr:col>
      <xdr:colOff>0</xdr:colOff>
      <xdr:row>97</xdr:row>
      <xdr:rowOff>163830</xdr:rowOff>
    </xdr:to>
    <xdr:cxnSp macro="">
      <xdr:nvCxnSpPr>
        <xdr:cNvPr id="456" name="直線コネクタ 455"/>
        <xdr:cNvCxnSpPr/>
      </xdr:nvCxnSpPr>
      <xdr:spPr>
        <a:xfrm flipV="1">
          <a:off x="9353550" y="1678940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69215</xdr:rowOff>
    </xdr:from>
    <xdr:ext cx="532765" cy="259080"/>
    <xdr:sp macro="" textlink="">
      <xdr:nvSpPr>
        <xdr:cNvPr id="457" name="普通建設事業費 （ うち更新整備　）平均値テキスト"/>
        <xdr:cNvSpPr txBox="1"/>
      </xdr:nvSpPr>
      <xdr:spPr>
        <a:xfrm>
          <a:off x="10213975" y="1652841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46355</xdr:rowOff>
    </xdr:from>
    <xdr:to xmlns:xdr="http://schemas.openxmlformats.org/drawingml/2006/spreadsheetDrawing">
      <xdr:col>55</xdr:col>
      <xdr:colOff>50800</xdr:colOff>
      <xdr:row>97</xdr:row>
      <xdr:rowOff>147955</xdr:rowOff>
    </xdr:to>
    <xdr:sp macro="" textlink="">
      <xdr:nvSpPr>
        <xdr:cNvPr id="458" name="フローチャート: 判断 457"/>
        <xdr:cNvSpPr/>
      </xdr:nvSpPr>
      <xdr:spPr>
        <a:xfrm>
          <a:off x="10118090" y="166770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163830</xdr:rowOff>
    </xdr:from>
    <xdr:to xmlns:xdr="http://schemas.openxmlformats.org/drawingml/2006/spreadsheetDrawing">
      <xdr:col>50</xdr:col>
      <xdr:colOff>114300</xdr:colOff>
      <xdr:row>98</xdr:row>
      <xdr:rowOff>97790</xdr:rowOff>
    </xdr:to>
    <xdr:cxnSp macro="">
      <xdr:nvCxnSpPr>
        <xdr:cNvPr id="459" name="直線コネクタ 458"/>
        <xdr:cNvCxnSpPr/>
      </xdr:nvCxnSpPr>
      <xdr:spPr>
        <a:xfrm flipV="1">
          <a:off x="8493125" y="16794480"/>
          <a:ext cx="8604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85090</xdr:rowOff>
    </xdr:from>
    <xdr:to xmlns:xdr="http://schemas.openxmlformats.org/drawingml/2006/spreadsheetDrawing">
      <xdr:col>50</xdr:col>
      <xdr:colOff>165100</xdr:colOff>
      <xdr:row>98</xdr:row>
      <xdr:rowOff>15240</xdr:rowOff>
    </xdr:to>
    <xdr:sp macro="" textlink="">
      <xdr:nvSpPr>
        <xdr:cNvPr id="460" name="フローチャート: 判断 459"/>
        <xdr:cNvSpPr/>
      </xdr:nvSpPr>
      <xdr:spPr>
        <a:xfrm>
          <a:off x="930275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31750</xdr:rowOff>
    </xdr:from>
    <xdr:ext cx="531495" cy="255905"/>
    <xdr:sp macro="" textlink="">
      <xdr:nvSpPr>
        <xdr:cNvPr id="461" name="テキスト ボックス 460"/>
        <xdr:cNvSpPr txBox="1"/>
      </xdr:nvSpPr>
      <xdr:spPr>
        <a:xfrm>
          <a:off x="9091930" y="16490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133350</xdr:rowOff>
    </xdr:from>
    <xdr:to xmlns:xdr="http://schemas.openxmlformats.org/drawingml/2006/spreadsheetDrawing">
      <xdr:col>45</xdr:col>
      <xdr:colOff>177800</xdr:colOff>
      <xdr:row>98</xdr:row>
      <xdr:rowOff>97790</xdr:rowOff>
    </xdr:to>
    <xdr:cxnSp macro="">
      <xdr:nvCxnSpPr>
        <xdr:cNvPr id="462" name="直線コネクタ 461"/>
        <xdr:cNvCxnSpPr/>
      </xdr:nvCxnSpPr>
      <xdr:spPr>
        <a:xfrm>
          <a:off x="7626985" y="16764000"/>
          <a:ext cx="86614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85090</xdr:rowOff>
    </xdr:from>
    <xdr:to xmlns:xdr="http://schemas.openxmlformats.org/drawingml/2006/spreadsheetDrawing">
      <xdr:col>46</xdr:col>
      <xdr:colOff>38100</xdr:colOff>
      <xdr:row>98</xdr:row>
      <xdr:rowOff>15240</xdr:rowOff>
    </xdr:to>
    <xdr:sp macro="" textlink="">
      <xdr:nvSpPr>
        <xdr:cNvPr id="463" name="フローチャート: 判断 462"/>
        <xdr:cNvSpPr/>
      </xdr:nvSpPr>
      <xdr:spPr>
        <a:xfrm>
          <a:off x="8442325" y="167157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31750</xdr:rowOff>
    </xdr:from>
    <xdr:ext cx="533400" cy="255905"/>
    <xdr:sp macro="" textlink="">
      <xdr:nvSpPr>
        <xdr:cNvPr id="464" name="テキスト ボックス 463"/>
        <xdr:cNvSpPr txBox="1"/>
      </xdr:nvSpPr>
      <xdr:spPr>
        <a:xfrm>
          <a:off x="8231505" y="1649095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133350</xdr:rowOff>
    </xdr:from>
    <xdr:to xmlns:xdr="http://schemas.openxmlformats.org/drawingml/2006/spreadsheetDrawing">
      <xdr:col>41</xdr:col>
      <xdr:colOff>50800</xdr:colOff>
      <xdr:row>98</xdr:row>
      <xdr:rowOff>54610</xdr:rowOff>
    </xdr:to>
    <xdr:cxnSp macro="">
      <xdr:nvCxnSpPr>
        <xdr:cNvPr id="465" name="直線コネクタ 464"/>
        <xdr:cNvCxnSpPr/>
      </xdr:nvCxnSpPr>
      <xdr:spPr>
        <a:xfrm flipV="1">
          <a:off x="6766560" y="16764000"/>
          <a:ext cx="8604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120650</xdr:rowOff>
    </xdr:from>
    <xdr:to xmlns:xdr="http://schemas.openxmlformats.org/drawingml/2006/spreadsheetDrawing">
      <xdr:col>41</xdr:col>
      <xdr:colOff>101600</xdr:colOff>
      <xdr:row>98</xdr:row>
      <xdr:rowOff>50800</xdr:rowOff>
    </xdr:to>
    <xdr:sp macro="" textlink="">
      <xdr:nvSpPr>
        <xdr:cNvPr id="466" name="フローチャート: 判断 465"/>
        <xdr:cNvSpPr/>
      </xdr:nvSpPr>
      <xdr:spPr>
        <a:xfrm>
          <a:off x="7576185"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41910</xdr:rowOff>
    </xdr:from>
    <xdr:ext cx="533400" cy="255905"/>
    <xdr:sp macro="" textlink="">
      <xdr:nvSpPr>
        <xdr:cNvPr id="467" name="テキスト ボックス 466"/>
        <xdr:cNvSpPr txBox="1"/>
      </xdr:nvSpPr>
      <xdr:spPr>
        <a:xfrm>
          <a:off x="7371080" y="1684401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126365</xdr:rowOff>
    </xdr:from>
    <xdr:to xmlns:xdr="http://schemas.openxmlformats.org/drawingml/2006/spreadsheetDrawing">
      <xdr:col>36</xdr:col>
      <xdr:colOff>165100</xdr:colOff>
      <xdr:row>98</xdr:row>
      <xdr:rowOff>56515</xdr:rowOff>
    </xdr:to>
    <xdr:sp macro="" textlink="">
      <xdr:nvSpPr>
        <xdr:cNvPr id="468" name="フローチャート: 判断 467"/>
        <xdr:cNvSpPr/>
      </xdr:nvSpPr>
      <xdr:spPr>
        <a:xfrm>
          <a:off x="671576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73025</xdr:rowOff>
    </xdr:from>
    <xdr:ext cx="531495" cy="259080"/>
    <xdr:sp macro="" textlink="">
      <xdr:nvSpPr>
        <xdr:cNvPr id="469" name="テキスト ボックス 468"/>
        <xdr:cNvSpPr txBox="1"/>
      </xdr:nvSpPr>
      <xdr:spPr>
        <a:xfrm>
          <a:off x="6504940" y="16532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095" cy="259080"/>
    <xdr:sp macro="" textlink="">
      <xdr:nvSpPr>
        <xdr:cNvPr id="472" name="テキスト ボックス 471"/>
        <xdr:cNvSpPr txBox="1"/>
      </xdr:nvSpPr>
      <xdr:spPr>
        <a:xfrm>
          <a:off x="83083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3" name="テキスト ボックス 472"/>
        <xdr:cNvSpPr txBox="1"/>
      </xdr:nvSpPr>
      <xdr:spPr>
        <a:xfrm>
          <a:off x="74422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107950</xdr:rowOff>
    </xdr:from>
    <xdr:to xmlns:xdr="http://schemas.openxmlformats.org/drawingml/2006/spreadsheetDrawing">
      <xdr:col>55</xdr:col>
      <xdr:colOff>50800</xdr:colOff>
      <xdr:row>98</xdr:row>
      <xdr:rowOff>38100</xdr:rowOff>
    </xdr:to>
    <xdr:sp macro="" textlink="">
      <xdr:nvSpPr>
        <xdr:cNvPr id="475" name="楕円 474"/>
        <xdr:cNvSpPr/>
      </xdr:nvSpPr>
      <xdr:spPr>
        <a:xfrm>
          <a:off x="10118090" y="16738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86360</xdr:rowOff>
    </xdr:from>
    <xdr:ext cx="532765" cy="255905"/>
    <xdr:sp macro="" textlink="">
      <xdr:nvSpPr>
        <xdr:cNvPr id="476" name="普通建設事業費 （ うち更新整備　）該当値テキスト"/>
        <xdr:cNvSpPr txBox="1"/>
      </xdr:nvSpPr>
      <xdr:spPr>
        <a:xfrm>
          <a:off x="10213975" y="1671701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113030</xdr:rowOff>
    </xdr:from>
    <xdr:to xmlns:xdr="http://schemas.openxmlformats.org/drawingml/2006/spreadsheetDrawing">
      <xdr:col>50</xdr:col>
      <xdr:colOff>165100</xdr:colOff>
      <xdr:row>98</xdr:row>
      <xdr:rowOff>43180</xdr:rowOff>
    </xdr:to>
    <xdr:sp macro="" textlink="">
      <xdr:nvSpPr>
        <xdr:cNvPr id="477" name="楕円 476"/>
        <xdr:cNvSpPr/>
      </xdr:nvSpPr>
      <xdr:spPr>
        <a:xfrm>
          <a:off x="930275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34290</xdr:rowOff>
    </xdr:from>
    <xdr:ext cx="531495" cy="259080"/>
    <xdr:sp macro="" textlink="">
      <xdr:nvSpPr>
        <xdr:cNvPr id="478" name="テキスト ボックス 477"/>
        <xdr:cNvSpPr txBox="1"/>
      </xdr:nvSpPr>
      <xdr:spPr>
        <a:xfrm>
          <a:off x="9091930" y="16836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46355</xdr:rowOff>
    </xdr:from>
    <xdr:to xmlns:xdr="http://schemas.openxmlformats.org/drawingml/2006/spreadsheetDrawing">
      <xdr:col>46</xdr:col>
      <xdr:colOff>38100</xdr:colOff>
      <xdr:row>98</xdr:row>
      <xdr:rowOff>147955</xdr:rowOff>
    </xdr:to>
    <xdr:sp macro="" textlink="">
      <xdr:nvSpPr>
        <xdr:cNvPr id="479" name="楕円 478"/>
        <xdr:cNvSpPr/>
      </xdr:nvSpPr>
      <xdr:spPr>
        <a:xfrm>
          <a:off x="8442325" y="168484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139065</xdr:rowOff>
    </xdr:from>
    <xdr:ext cx="533400" cy="259080"/>
    <xdr:sp macro="" textlink="">
      <xdr:nvSpPr>
        <xdr:cNvPr id="480" name="テキスト ボックス 479"/>
        <xdr:cNvSpPr txBox="1"/>
      </xdr:nvSpPr>
      <xdr:spPr>
        <a:xfrm>
          <a:off x="8231505" y="16941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82550</xdr:rowOff>
    </xdr:from>
    <xdr:to xmlns:xdr="http://schemas.openxmlformats.org/drawingml/2006/spreadsheetDrawing">
      <xdr:col>41</xdr:col>
      <xdr:colOff>101600</xdr:colOff>
      <xdr:row>98</xdr:row>
      <xdr:rowOff>12700</xdr:rowOff>
    </xdr:to>
    <xdr:sp macro="" textlink="">
      <xdr:nvSpPr>
        <xdr:cNvPr id="481" name="楕円 480"/>
        <xdr:cNvSpPr/>
      </xdr:nvSpPr>
      <xdr:spPr>
        <a:xfrm>
          <a:off x="7576185"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29210</xdr:rowOff>
    </xdr:from>
    <xdr:ext cx="533400" cy="255905"/>
    <xdr:sp macro="" textlink="">
      <xdr:nvSpPr>
        <xdr:cNvPr id="482" name="テキスト ボックス 481"/>
        <xdr:cNvSpPr txBox="1"/>
      </xdr:nvSpPr>
      <xdr:spPr>
        <a:xfrm>
          <a:off x="7371080" y="1648841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3810</xdr:rowOff>
    </xdr:from>
    <xdr:to xmlns:xdr="http://schemas.openxmlformats.org/drawingml/2006/spreadsheetDrawing">
      <xdr:col>36</xdr:col>
      <xdr:colOff>165100</xdr:colOff>
      <xdr:row>98</xdr:row>
      <xdr:rowOff>105410</xdr:rowOff>
    </xdr:to>
    <xdr:sp macro="" textlink="">
      <xdr:nvSpPr>
        <xdr:cNvPr id="483" name="楕円 482"/>
        <xdr:cNvSpPr/>
      </xdr:nvSpPr>
      <xdr:spPr>
        <a:xfrm>
          <a:off x="671576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96520</xdr:rowOff>
    </xdr:from>
    <xdr:ext cx="531495" cy="259080"/>
    <xdr:sp macro="" textlink="">
      <xdr:nvSpPr>
        <xdr:cNvPr id="484" name="テキスト ボックス 483"/>
        <xdr:cNvSpPr txBox="1"/>
      </xdr:nvSpPr>
      <xdr:spPr>
        <a:xfrm>
          <a:off x="6504940" y="16898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2250"/>
    <xdr:sp macro="" textlink="">
      <xdr:nvSpPr>
        <xdr:cNvPr id="493" name="テキスト ボックス 492"/>
        <xdr:cNvSpPr txBox="1"/>
      </xdr:nvSpPr>
      <xdr:spPr>
        <a:xfrm>
          <a:off x="12036425" y="4635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074525"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496" name="テキスト ボックス 495"/>
        <xdr:cNvSpPr txBox="1"/>
      </xdr:nvSpPr>
      <xdr:spPr>
        <a:xfrm>
          <a:off x="1183132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074525"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29590" cy="259080"/>
    <xdr:sp macro="" textlink="">
      <xdr:nvSpPr>
        <xdr:cNvPr id="498" name="テキスト ボックス 497"/>
        <xdr:cNvSpPr txBox="1"/>
      </xdr:nvSpPr>
      <xdr:spPr>
        <a:xfrm>
          <a:off x="11560175" y="620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074525"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29590" cy="255905"/>
    <xdr:sp macro="" textlink="">
      <xdr:nvSpPr>
        <xdr:cNvPr id="500" name="テキスト ボックス 499"/>
        <xdr:cNvSpPr txBox="1"/>
      </xdr:nvSpPr>
      <xdr:spPr>
        <a:xfrm>
          <a:off x="11560175" y="5826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074525"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29590" cy="259080"/>
    <xdr:sp macro="" textlink="">
      <xdr:nvSpPr>
        <xdr:cNvPr id="502" name="テキスト ボックス 501"/>
        <xdr:cNvSpPr txBox="1"/>
      </xdr:nvSpPr>
      <xdr:spPr>
        <a:xfrm>
          <a:off x="11560175" y="544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074525"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29590" cy="259080"/>
    <xdr:sp macro="" textlink="">
      <xdr:nvSpPr>
        <xdr:cNvPr id="504" name="テキスト ボックス 503"/>
        <xdr:cNvSpPr txBox="1"/>
      </xdr:nvSpPr>
      <xdr:spPr>
        <a:xfrm>
          <a:off x="11560175" y="506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5905"/>
    <xdr:sp macro="" textlink="">
      <xdr:nvSpPr>
        <xdr:cNvPr id="506" name="テキスト ボックス 505"/>
        <xdr:cNvSpPr txBox="1"/>
      </xdr:nvSpPr>
      <xdr:spPr>
        <a:xfrm>
          <a:off x="11496040" y="4683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140335</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5831820" y="5283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7650" cy="259080"/>
    <xdr:sp macro="" textlink="">
      <xdr:nvSpPr>
        <xdr:cNvPr id="509" name="災害復旧事業費最小値テキスト"/>
        <xdr:cNvSpPr txBox="1"/>
      </xdr:nvSpPr>
      <xdr:spPr>
        <a:xfrm>
          <a:off x="15884525" y="6734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574482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86995</xdr:rowOff>
    </xdr:from>
    <xdr:ext cx="532765" cy="255905"/>
    <xdr:sp macro="" textlink="">
      <xdr:nvSpPr>
        <xdr:cNvPr id="511" name="災害復旧事業費最大値テキスト"/>
        <xdr:cNvSpPr txBox="1"/>
      </xdr:nvSpPr>
      <xdr:spPr>
        <a:xfrm>
          <a:off x="15884525" y="505904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140335</xdr:rowOff>
    </xdr:from>
    <xdr:to xmlns:xdr="http://schemas.openxmlformats.org/drawingml/2006/spreadsheetDrawing">
      <xdr:col>86</xdr:col>
      <xdr:colOff>25400</xdr:colOff>
      <xdr:row>30</xdr:row>
      <xdr:rowOff>140335</xdr:rowOff>
    </xdr:to>
    <xdr:cxnSp macro="">
      <xdr:nvCxnSpPr>
        <xdr:cNvPr id="512" name="直線コネクタ 511"/>
        <xdr:cNvCxnSpPr/>
      </xdr:nvCxnSpPr>
      <xdr:spPr>
        <a:xfrm>
          <a:off x="15744825" y="52838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38100</xdr:rowOff>
    </xdr:from>
    <xdr:to xmlns:xdr="http://schemas.openxmlformats.org/drawingml/2006/spreadsheetDrawing">
      <xdr:col>85</xdr:col>
      <xdr:colOff>127000</xdr:colOff>
      <xdr:row>39</xdr:row>
      <xdr:rowOff>43180</xdr:rowOff>
    </xdr:to>
    <xdr:cxnSp macro="">
      <xdr:nvCxnSpPr>
        <xdr:cNvPr id="513" name="直線コネクタ 512"/>
        <xdr:cNvCxnSpPr/>
      </xdr:nvCxnSpPr>
      <xdr:spPr>
        <a:xfrm>
          <a:off x="15018385" y="6724650"/>
          <a:ext cx="81534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80010</xdr:rowOff>
    </xdr:from>
    <xdr:ext cx="467995" cy="259080"/>
    <xdr:sp macro="" textlink="">
      <xdr:nvSpPr>
        <xdr:cNvPr id="514" name="災害復旧事業費平均値テキスト"/>
        <xdr:cNvSpPr txBox="1"/>
      </xdr:nvSpPr>
      <xdr:spPr>
        <a:xfrm>
          <a:off x="15884525" y="642366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57150</xdr:rowOff>
    </xdr:from>
    <xdr:to xmlns:xdr="http://schemas.openxmlformats.org/drawingml/2006/spreadsheetDrawing">
      <xdr:col>85</xdr:col>
      <xdr:colOff>177800</xdr:colOff>
      <xdr:row>38</xdr:row>
      <xdr:rowOff>158750</xdr:rowOff>
    </xdr:to>
    <xdr:sp macro="" textlink="">
      <xdr:nvSpPr>
        <xdr:cNvPr id="515" name="フローチャート: 判断 514"/>
        <xdr:cNvSpPr/>
      </xdr:nvSpPr>
      <xdr:spPr>
        <a:xfrm>
          <a:off x="15782925"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38100</xdr:rowOff>
    </xdr:from>
    <xdr:to xmlns:xdr="http://schemas.openxmlformats.org/drawingml/2006/spreadsheetDrawing">
      <xdr:col>81</xdr:col>
      <xdr:colOff>50800</xdr:colOff>
      <xdr:row>39</xdr:row>
      <xdr:rowOff>43815</xdr:rowOff>
    </xdr:to>
    <xdr:cxnSp macro="">
      <xdr:nvCxnSpPr>
        <xdr:cNvPr id="516" name="直線コネクタ 515"/>
        <xdr:cNvCxnSpPr/>
      </xdr:nvCxnSpPr>
      <xdr:spPr>
        <a:xfrm flipV="1">
          <a:off x="14157960" y="6724650"/>
          <a:ext cx="8604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78105</xdr:rowOff>
    </xdr:from>
    <xdr:to xmlns:xdr="http://schemas.openxmlformats.org/drawingml/2006/spreadsheetDrawing">
      <xdr:col>81</xdr:col>
      <xdr:colOff>101600</xdr:colOff>
      <xdr:row>39</xdr:row>
      <xdr:rowOff>8255</xdr:rowOff>
    </xdr:to>
    <xdr:sp macro="" textlink="">
      <xdr:nvSpPr>
        <xdr:cNvPr id="517" name="フローチャート: 判断 516"/>
        <xdr:cNvSpPr/>
      </xdr:nvSpPr>
      <xdr:spPr>
        <a:xfrm>
          <a:off x="14967585"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24765</xdr:rowOff>
    </xdr:from>
    <xdr:ext cx="466725" cy="259080"/>
    <xdr:sp macro="" textlink="">
      <xdr:nvSpPr>
        <xdr:cNvPr id="518" name="テキスト ボックス 517"/>
        <xdr:cNvSpPr txBox="1"/>
      </xdr:nvSpPr>
      <xdr:spPr>
        <a:xfrm>
          <a:off x="14789150" y="6368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43815</xdr:rowOff>
    </xdr:from>
    <xdr:to xmlns:xdr="http://schemas.openxmlformats.org/drawingml/2006/spreadsheetDrawing">
      <xdr:col>76</xdr:col>
      <xdr:colOff>114300</xdr:colOff>
      <xdr:row>39</xdr:row>
      <xdr:rowOff>44450</xdr:rowOff>
    </xdr:to>
    <xdr:cxnSp macro="">
      <xdr:nvCxnSpPr>
        <xdr:cNvPr id="519" name="直線コネクタ 518"/>
        <xdr:cNvCxnSpPr/>
      </xdr:nvCxnSpPr>
      <xdr:spPr>
        <a:xfrm flipV="1">
          <a:off x="13297535" y="6730365"/>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127635</xdr:rowOff>
    </xdr:from>
    <xdr:to xmlns:xdr="http://schemas.openxmlformats.org/drawingml/2006/spreadsheetDrawing">
      <xdr:col>76</xdr:col>
      <xdr:colOff>165100</xdr:colOff>
      <xdr:row>39</xdr:row>
      <xdr:rowOff>57785</xdr:rowOff>
    </xdr:to>
    <xdr:sp macro="" textlink="">
      <xdr:nvSpPr>
        <xdr:cNvPr id="520" name="フローチャート: 判断 519"/>
        <xdr:cNvSpPr/>
      </xdr:nvSpPr>
      <xdr:spPr>
        <a:xfrm>
          <a:off x="1410716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74930</xdr:rowOff>
    </xdr:from>
    <xdr:ext cx="468630" cy="255905"/>
    <xdr:sp macro="" textlink="">
      <xdr:nvSpPr>
        <xdr:cNvPr id="521" name="テキスト ボックス 520"/>
        <xdr:cNvSpPr txBox="1"/>
      </xdr:nvSpPr>
      <xdr:spPr>
        <a:xfrm>
          <a:off x="13928725" y="641858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2" name="直線コネクタ 521"/>
        <xdr:cNvCxnSpPr/>
      </xdr:nvCxnSpPr>
      <xdr:spPr>
        <a:xfrm flipV="1">
          <a:off x="12431395" y="6731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39370</xdr:rowOff>
    </xdr:to>
    <xdr:sp macro="" textlink="">
      <xdr:nvSpPr>
        <xdr:cNvPr id="523" name="フローチャート: 判断 522"/>
        <xdr:cNvSpPr/>
      </xdr:nvSpPr>
      <xdr:spPr>
        <a:xfrm>
          <a:off x="13246735" y="66243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55880</xdr:rowOff>
    </xdr:from>
    <xdr:ext cx="466725" cy="259080"/>
    <xdr:sp macro="" textlink="">
      <xdr:nvSpPr>
        <xdr:cNvPr id="524" name="テキスト ボックス 523"/>
        <xdr:cNvSpPr txBox="1"/>
      </xdr:nvSpPr>
      <xdr:spPr>
        <a:xfrm>
          <a:off x="13068300" y="639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142240</xdr:rowOff>
    </xdr:from>
    <xdr:to xmlns:xdr="http://schemas.openxmlformats.org/drawingml/2006/spreadsheetDrawing">
      <xdr:col>67</xdr:col>
      <xdr:colOff>101600</xdr:colOff>
      <xdr:row>39</xdr:row>
      <xdr:rowOff>72390</xdr:rowOff>
    </xdr:to>
    <xdr:sp macro="" textlink="">
      <xdr:nvSpPr>
        <xdr:cNvPr id="525" name="フローチャート: 判断 524"/>
        <xdr:cNvSpPr/>
      </xdr:nvSpPr>
      <xdr:spPr>
        <a:xfrm>
          <a:off x="12380595"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88900</xdr:rowOff>
    </xdr:from>
    <xdr:ext cx="466725" cy="255905"/>
    <xdr:sp macro="" textlink="">
      <xdr:nvSpPr>
        <xdr:cNvPr id="526" name="テキスト ボックス 525"/>
        <xdr:cNvSpPr txBox="1"/>
      </xdr:nvSpPr>
      <xdr:spPr>
        <a:xfrm>
          <a:off x="12202160" y="6432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0095" cy="259080"/>
    <xdr:sp macro="" textlink="">
      <xdr:nvSpPr>
        <xdr:cNvPr id="527" name="テキスト ボックス 526"/>
        <xdr:cNvSpPr txBox="1"/>
      </xdr:nvSpPr>
      <xdr:spPr>
        <a:xfrm>
          <a:off x="156489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8" name="テキスト ボックス 527"/>
        <xdr:cNvSpPr txBox="1"/>
      </xdr:nvSpPr>
      <xdr:spPr>
        <a:xfrm>
          <a:off x="148336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095" cy="259080"/>
    <xdr:sp macro="" textlink="">
      <xdr:nvSpPr>
        <xdr:cNvPr id="530" name="テキスト ボックス 529"/>
        <xdr:cNvSpPr txBox="1"/>
      </xdr:nvSpPr>
      <xdr:spPr>
        <a:xfrm>
          <a:off x="131127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1" name="テキスト ボックス 530"/>
        <xdr:cNvSpPr txBox="1"/>
      </xdr:nvSpPr>
      <xdr:spPr>
        <a:xfrm>
          <a:off x="1224661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163830</xdr:rowOff>
    </xdr:from>
    <xdr:to xmlns:xdr="http://schemas.openxmlformats.org/drawingml/2006/spreadsheetDrawing">
      <xdr:col>85</xdr:col>
      <xdr:colOff>177800</xdr:colOff>
      <xdr:row>39</xdr:row>
      <xdr:rowOff>93980</xdr:rowOff>
    </xdr:to>
    <xdr:sp macro="" textlink="">
      <xdr:nvSpPr>
        <xdr:cNvPr id="532" name="楕円 531"/>
        <xdr:cNvSpPr/>
      </xdr:nvSpPr>
      <xdr:spPr>
        <a:xfrm>
          <a:off x="15782925"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78740</xdr:rowOff>
    </xdr:from>
    <xdr:ext cx="311785" cy="259080"/>
    <xdr:sp macro="" textlink="">
      <xdr:nvSpPr>
        <xdr:cNvPr id="533" name="災害復旧事業費該当値テキスト"/>
        <xdr:cNvSpPr txBox="1"/>
      </xdr:nvSpPr>
      <xdr:spPr>
        <a:xfrm>
          <a:off x="15884525" y="659384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158750</xdr:rowOff>
    </xdr:from>
    <xdr:to xmlns:xdr="http://schemas.openxmlformats.org/drawingml/2006/spreadsheetDrawing">
      <xdr:col>81</xdr:col>
      <xdr:colOff>101600</xdr:colOff>
      <xdr:row>39</xdr:row>
      <xdr:rowOff>88900</xdr:rowOff>
    </xdr:to>
    <xdr:sp macro="" textlink="">
      <xdr:nvSpPr>
        <xdr:cNvPr id="534" name="楕円 533"/>
        <xdr:cNvSpPr/>
      </xdr:nvSpPr>
      <xdr:spPr>
        <a:xfrm>
          <a:off x="14967585"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80010</xdr:rowOff>
    </xdr:from>
    <xdr:ext cx="376555" cy="259080"/>
    <xdr:sp macro="" textlink="">
      <xdr:nvSpPr>
        <xdr:cNvPr id="535" name="テキスト ボックス 534"/>
        <xdr:cNvSpPr txBox="1"/>
      </xdr:nvSpPr>
      <xdr:spPr>
        <a:xfrm>
          <a:off x="14834870" y="67665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164465</xdr:rowOff>
    </xdr:from>
    <xdr:to xmlns:xdr="http://schemas.openxmlformats.org/drawingml/2006/spreadsheetDrawing">
      <xdr:col>76</xdr:col>
      <xdr:colOff>165100</xdr:colOff>
      <xdr:row>39</xdr:row>
      <xdr:rowOff>94615</xdr:rowOff>
    </xdr:to>
    <xdr:sp macro="" textlink="">
      <xdr:nvSpPr>
        <xdr:cNvPr id="536" name="楕円 535"/>
        <xdr:cNvSpPr/>
      </xdr:nvSpPr>
      <xdr:spPr>
        <a:xfrm>
          <a:off x="1410716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1785" cy="255905"/>
    <xdr:sp macro="" textlink="">
      <xdr:nvSpPr>
        <xdr:cNvPr id="537" name="テキスト ボックス 536"/>
        <xdr:cNvSpPr txBox="1"/>
      </xdr:nvSpPr>
      <xdr:spPr>
        <a:xfrm>
          <a:off x="14006830" y="6772910"/>
          <a:ext cx="311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8" name="楕円 537"/>
        <xdr:cNvSpPr/>
      </xdr:nvSpPr>
      <xdr:spPr>
        <a:xfrm>
          <a:off x="13246735" y="6680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6380" cy="255905"/>
    <xdr:sp macro="" textlink="">
      <xdr:nvSpPr>
        <xdr:cNvPr id="539" name="テキスト ボックス 538"/>
        <xdr:cNvSpPr txBox="1"/>
      </xdr:nvSpPr>
      <xdr:spPr>
        <a:xfrm>
          <a:off x="13173075"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0" name="楕円 539"/>
        <xdr:cNvSpPr/>
      </xdr:nvSpPr>
      <xdr:spPr>
        <a:xfrm>
          <a:off x="1238059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285" cy="255905"/>
    <xdr:sp macro="" textlink="">
      <xdr:nvSpPr>
        <xdr:cNvPr id="541" name="テキスト ボックス 540"/>
        <xdr:cNvSpPr txBox="1"/>
      </xdr:nvSpPr>
      <xdr:spPr>
        <a:xfrm>
          <a:off x="12312650" y="677291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2250"/>
    <xdr:sp macro="" textlink="">
      <xdr:nvSpPr>
        <xdr:cNvPr id="550" name="テキスト ボックス 549"/>
        <xdr:cNvSpPr txBox="1"/>
      </xdr:nvSpPr>
      <xdr:spPr>
        <a:xfrm>
          <a:off x="12036425" y="8064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53" name="テキスト ボックス 552"/>
        <xdr:cNvSpPr txBox="1"/>
      </xdr:nvSpPr>
      <xdr:spPr>
        <a:xfrm>
          <a:off x="1183132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55" name="テキスト ボックス 554"/>
        <xdr:cNvSpPr txBox="1"/>
      </xdr:nvSpPr>
      <xdr:spPr>
        <a:xfrm>
          <a:off x="1183132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58318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7650" cy="259080"/>
    <xdr:sp macro="" textlink="">
      <xdr:nvSpPr>
        <xdr:cNvPr id="558" name="失業対策事業費最小値テキスト"/>
        <xdr:cNvSpPr txBox="1"/>
      </xdr:nvSpPr>
      <xdr:spPr>
        <a:xfrm>
          <a:off x="1588452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7650" cy="259080"/>
    <xdr:sp macro="" textlink="">
      <xdr:nvSpPr>
        <xdr:cNvPr id="560" name="失業対策事業費最大値テキスト"/>
        <xdr:cNvSpPr txBox="1"/>
      </xdr:nvSpPr>
      <xdr:spPr>
        <a:xfrm>
          <a:off x="15884525" y="9097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018385" y="9398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7650" cy="259080"/>
    <xdr:sp macro="" textlink="">
      <xdr:nvSpPr>
        <xdr:cNvPr id="563" name="失業対策事業費平均値テキスト"/>
        <xdr:cNvSpPr txBox="1"/>
      </xdr:nvSpPr>
      <xdr:spPr>
        <a:xfrm>
          <a:off x="15884525" y="9325610"/>
          <a:ext cx="247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5782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15796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496758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67" name="テキスト ボックス 566"/>
        <xdr:cNvSpPr txBox="1"/>
      </xdr:nvSpPr>
      <xdr:spPr>
        <a:xfrm>
          <a:off x="148996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29753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1071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70" name="テキスト ボックス 569"/>
        <xdr:cNvSpPr txBox="1"/>
      </xdr:nvSpPr>
      <xdr:spPr>
        <a:xfrm>
          <a:off x="14039215"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4313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2467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73" name="テキスト ボックス 572"/>
        <xdr:cNvSpPr txBox="1"/>
      </xdr:nvSpPr>
      <xdr:spPr>
        <a:xfrm>
          <a:off x="13173075"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3805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75" name="テキスト ボックス 574"/>
        <xdr:cNvSpPr txBox="1"/>
      </xdr:nvSpPr>
      <xdr:spPr>
        <a:xfrm>
          <a:off x="123126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0095" cy="259080"/>
    <xdr:sp macro="" textlink="">
      <xdr:nvSpPr>
        <xdr:cNvPr id="576" name="テキスト ボックス 575"/>
        <xdr:cNvSpPr txBox="1"/>
      </xdr:nvSpPr>
      <xdr:spPr>
        <a:xfrm>
          <a:off x="156489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77" name="テキスト ボックス 576"/>
        <xdr:cNvSpPr txBox="1"/>
      </xdr:nvSpPr>
      <xdr:spPr>
        <a:xfrm>
          <a:off x="148336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095" cy="259080"/>
    <xdr:sp macro="" textlink="">
      <xdr:nvSpPr>
        <xdr:cNvPr id="579" name="テキスト ボックス 578"/>
        <xdr:cNvSpPr txBox="1"/>
      </xdr:nvSpPr>
      <xdr:spPr>
        <a:xfrm>
          <a:off x="131127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80" name="テキスト ボックス 579"/>
        <xdr:cNvSpPr txBox="1"/>
      </xdr:nvSpPr>
      <xdr:spPr>
        <a:xfrm>
          <a:off x="1224661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5782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7650" cy="259080"/>
    <xdr:sp macro="" textlink="">
      <xdr:nvSpPr>
        <xdr:cNvPr id="582" name="失業対策事業費該当値テキスト"/>
        <xdr:cNvSpPr txBox="1"/>
      </xdr:nvSpPr>
      <xdr:spPr>
        <a:xfrm>
          <a:off x="15884525" y="92113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496758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84" name="テキスト ボックス 583"/>
        <xdr:cNvSpPr txBox="1"/>
      </xdr:nvSpPr>
      <xdr:spPr>
        <a:xfrm>
          <a:off x="148996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1071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86" name="テキスト ボックス 585"/>
        <xdr:cNvSpPr txBox="1"/>
      </xdr:nvSpPr>
      <xdr:spPr>
        <a:xfrm>
          <a:off x="14039215"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2467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88" name="テキスト ボックス 587"/>
        <xdr:cNvSpPr txBox="1"/>
      </xdr:nvSpPr>
      <xdr:spPr>
        <a:xfrm>
          <a:off x="13173075"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3805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0" name="テキスト ボックス 589"/>
        <xdr:cNvSpPr txBox="1"/>
      </xdr:nvSpPr>
      <xdr:spPr>
        <a:xfrm>
          <a:off x="1231265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2250"/>
    <xdr:sp macro="" textlink="">
      <xdr:nvSpPr>
        <xdr:cNvPr id="599" name="テキスト ボックス 598"/>
        <xdr:cNvSpPr txBox="1"/>
      </xdr:nvSpPr>
      <xdr:spPr>
        <a:xfrm>
          <a:off x="12036425" y="11493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1" name="直線コネクタ 600"/>
        <xdr:cNvCxnSpPr/>
      </xdr:nvCxnSpPr>
      <xdr:spPr>
        <a:xfrm>
          <a:off x="12074525"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745" cy="259080"/>
    <xdr:sp macro="" textlink="">
      <xdr:nvSpPr>
        <xdr:cNvPr id="602" name="テキスト ボックス 601"/>
        <xdr:cNvSpPr txBox="1"/>
      </xdr:nvSpPr>
      <xdr:spPr>
        <a:xfrm>
          <a:off x="1183132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3" name="直線コネクタ 602"/>
        <xdr:cNvCxnSpPr/>
      </xdr:nvCxnSpPr>
      <xdr:spPr>
        <a:xfrm>
          <a:off x="12074525"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29590" cy="255905"/>
    <xdr:sp macro="" textlink="">
      <xdr:nvSpPr>
        <xdr:cNvPr id="604" name="テキスト ボックス 603"/>
        <xdr:cNvSpPr txBox="1"/>
      </xdr:nvSpPr>
      <xdr:spPr>
        <a:xfrm>
          <a:off x="11560175" y="13174345"/>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5" name="直線コネクタ 604"/>
        <xdr:cNvCxnSpPr/>
      </xdr:nvCxnSpPr>
      <xdr:spPr>
        <a:xfrm>
          <a:off x="12074525"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29590" cy="259080"/>
    <xdr:sp macro="" textlink="">
      <xdr:nvSpPr>
        <xdr:cNvPr id="606" name="テキスト ボックス 605"/>
        <xdr:cNvSpPr txBox="1"/>
      </xdr:nvSpPr>
      <xdr:spPr>
        <a:xfrm>
          <a:off x="11560175" y="12847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7" name="直線コネクタ 606"/>
        <xdr:cNvCxnSpPr/>
      </xdr:nvCxnSpPr>
      <xdr:spPr>
        <a:xfrm>
          <a:off x="12074525"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29590" cy="255905"/>
    <xdr:sp macro="" textlink="">
      <xdr:nvSpPr>
        <xdr:cNvPr id="608" name="テキスト ボックス 607"/>
        <xdr:cNvSpPr txBox="1"/>
      </xdr:nvSpPr>
      <xdr:spPr>
        <a:xfrm>
          <a:off x="11560175" y="1252220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9" name="直線コネクタ 608"/>
        <xdr:cNvCxnSpPr/>
      </xdr:nvCxnSpPr>
      <xdr:spPr>
        <a:xfrm>
          <a:off x="12074525"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10" name="テキスト ボックス 609"/>
        <xdr:cNvSpPr txBox="1"/>
      </xdr:nvSpPr>
      <xdr:spPr>
        <a:xfrm>
          <a:off x="1149604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1" name="直線コネクタ 610"/>
        <xdr:cNvCxnSpPr/>
      </xdr:nvCxnSpPr>
      <xdr:spPr>
        <a:xfrm>
          <a:off x="12074525"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12" name="テキスト ボックス 611"/>
        <xdr:cNvSpPr txBox="1"/>
      </xdr:nvSpPr>
      <xdr:spPr>
        <a:xfrm>
          <a:off x="1149604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5905"/>
    <xdr:sp macro="" textlink="">
      <xdr:nvSpPr>
        <xdr:cNvPr id="614" name="テキスト ボックス 613"/>
        <xdr:cNvSpPr txBox="1"/>
      </xdr:nvSpPr>
      <xdr:spPr>
        <a:xfrm>
          <a:off x="11496040" y="11541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52070</xdr:rowOff>
    </xdr:from>
    <xdr:to xmlns:xdr="http://schemas.openxmlformats.org/drawingml/2006/spreadsheetDrawing">
      <xdr:col>85</xdr:col>
      <xdr:colOff>126365</xdr:colOff>
      <xdr:row>78</xdr:row>
      <xdr:rowOff>94615</xdr:rowOff>
    </xdr:to>
    <xdr:cxnSp macro="">
      <xdr:nvCxnSpPr>
        <xdr:cNvPr id="616" name="直線コネクタ 615"/>
        <xdr:cNvCxnSpPr/>
      </xdr:nvCxnSpPr>
      <xdr:spPr>
        <a:xfrm flipV="1">
          <a:off x="15831820" y="12225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98425</xdr:rowOff>
    </xdr:from>
    <xdr:ext cx="532765" cy="255905"/>
    <xdr:sp macro="" textlink="">
      <xdr:nvSpPr>
        <xdr:cNvPr id="617" name="公債費最小値テキスト"/>
        <xdr:cNvSpPr txBox="1"/>
      </xdr:nvSpPr>
      <xdr:spPr>
        <a:xfrm>
          <a:off x="15884525" y="1347152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94615</xdr:rowOff>
    </xdr:from>
    <xdr:to xmlns:xdr="http://schemas.openxmlformats.org/drawingml/2006/spreadsheetDrawing">
      <xdr:col>86</xdr:col>
      <xdr:colOff>25400</xdr:colOff>
      <xdr:row>78</xdr:row>
      <xdr:rowOff>94615</xdr:rowOff>
    </xdr:to>
    <xdr:cxnSp macro="">
      <xdr:nvCxnSpPr>
        <xdr:cNvPr id="618" name="直線コネクタ 617"/>
        <xdr:cNvCxnSpPr/>
      </xdr:nvCxnSpPr>
      <xdr:spPr>
        <a:xfrm>
          <a:off x="15744825" y="134677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169545</xdr:rowOff>
    </xdr:from>
    <xdr:ext cx="596900" cy="255905"/>
    <xdr:sp macro="" textlink="">
      <xdr:nvSpPr>
        <xdr:cNvPr id="619" name="公債費最大値テキスト"/>
        <xdr:cNvSpPr txBox="1"/>
      </xdr:nvSpPr>
      <xdr:spPr>
        <a:xfrm>
          <a:off x="15884525" y="1199959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52070</xdr:rowOff>
    </xdr:from>
    <xdr:to xmlns:xdr="http://schemas.openxmlformats.org/drawingml/2006/spreadsheetDrawing">
      <xdr:col>86</xdr:col>
      <xdr:colOff>25400</xdr:colOff>
      <xdr:row>71</xdr:row>
      <xdr:rowOff>52070</xdr:rowOff>
    </xdr:to>
    <xdr:cxnSp macro="">
      <xdr:nvCxnSpPr>
        <xdr:cNvPr id="620" name="直線コネクタ 619"/>
        <xdr:cNvCxnSpPr/>
      </xdr:nvCxnSpPr>
      <xdr:spPr>
        <a:xfrm>
          <a:off x="15744825" y="122250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123825</xdr:rowOff>
    </xdr:from>
    <xdr:to xmlns:xdr="http://schemas.openxmlformats.org/drawingml/2006/spreadsheetDrawing">
      <xdr:col>85</xdr:col>
      <xdr:colOff>127000</xdr:colOff>
      <xdr:row>75</xdr:row>
      <xdr:rowOff>129540</xdr:rowOff>
    </xdr:to>
    <xdr:cxnSp macro="">
      <xdr:nvCxnSpPr>
        <xdr:cNvPr id="621" name="直線コネクタ 620"/>
        <xdr:cNvCxnSpPr/>
      </xdr:nvCxnSpPr>
      <xdr:spPr>
        <a:xfrm>
          <a:off x="15018385" y="12982575"/>
          <a:ext cx="81534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163830</xdr:rowOff>
    </xdr:from>
    <xdr:ext cx="532765" cy="259080"/>
    <xdr:sp macro="" textlink="">
      <xdr:nvSpPr>
        <xdr:cNvPr id="622" name="公債費平均値テキスト"/>
        <xdr:cNvSpPr txBox="1"/>
      </xdr:nvSpPr>
      <xdr:spPr>
        <a:xfrm>
          <a:off x="15884525" y="130225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13970</xdr:rowOff>
    </xdr:from>
    <xdr:to xmlns:xdr="http://schemas.openxmlformats.org/drawingml/2006/spreadsheetDrawing">
      <xdr:col>85</xdr:col>
      <xdr:colOff>177800</xdr:colOff>
      <xdr:row>76</xdr:row>
      <xdr:rowOff>115570</xdr:rowOff>
    </xdr:to>
    <xdr:sp macro="" textlink="">
      <xdr:nvSpPr>
        <xdr:cNvPr id="623" name="フローチャート: 判断 622"/>
        <xdr:cNvSpPr/>
      </xdr:nvSpPr>
      <xdr:spPr>
        <a:xfrm>
          <a:off x="15782925"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123825</xdr:rowOff>
    </xdr:from>
    <xdr:to xmlns:xdr="http://schemas.openxmlformats.org/drawingml/2006/spreadsheetDrawing">
      <xdr:col>81</xdr:col>
      <xdr:colOff>50800</xdr:colOff>
      <xdr:row>75</xdr:row>
      <xdr:rowOff>150495</xdr:rowOff>
    </xdr:to>
    <xdr:cxnSp macro="">
      <xdr:nvCxnSpPr>
        <xdr:cNvPr id="624" name="直線コネクタ 623"/>
        <xdr:cNvCxnSpPr/>
      </xdr:nvCxnSpPr>
      <xdr:spPr>
        <a:xfrm flipV="1">
          <a:off x="14157960" y="12982575"/>
          <a:ext cx="8604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8255</xdr:rowOff>
    </xdr:from>
    <xdr:to xmlns:xdr="http://schemas.openxmlformats.org/drawingml/2006/spreadsheetDrawing">
      <xdr:col>81</xdr:col>
      <xdr:colOff>101600</xdr:colOff>
      <xdr:row>76</xdr:row>
      <xdr:rowOff>109855</xdr:rowOff>
    </xdr:to>
    <xdr:sp macro="" textlink="">
      <xdr:nvSpPr>
        <xdr:cNvPr id="625" name="フローチャート: 判断 624"/>
        <xdr:cNvSpPr/>
      </xdr:nvSpPr>
      <xdr:spPr>
        <a:xfrm>
          <a:off x="14967585"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100965</xdr:rowOff>
    </xdr:from>
    <xdr:ext cx="533400" cy="255905"/>
    <xdr:sp macro="" textlink="">
      <xdr:nvSpPr>
        <xdr:cNvPr id="626" name="テキスト ボックス 625"/>
        <xdr:cNvSpPr txBox="1"/>
      </xdr:nvSpPr>
      <xdr:spPr>
        <a:xfrm>
          <a:off x="14762480" y="1313116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74930</xdr:rowOff>
    </xdr:from>
    <xdr:to xmlns:xdr="http://schemas.openxmlformats.org/drawingml/2006/spreadsheetDrawing">
      <xdr:col>76</xdr:col>
      <xdr:colOff>114300</xdr:colOff>
      <xdr:row>75</xdr:row>
      <xdr:rowOff>150495</xdr:rowOff>
    </xdr:to>
    <xdr:cxnSp macro="">
      <xdr:nvCxnSpPr>
        <xdr:cNvPr id="627" name="直線コネクタ 626"/>
        <xdr:cNvCxnSpPr/>
      </xdr:nvCxnSpPr>
      <xdr:spPr>
        <a:xfrm>
          <a:off x="13297535" y="12933680"/>
          <a:ext cx="8604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161290</xdr:rowOff>
    </xdr:from>
    <xdr:to xmlns:xdr="http://schemas.openxmlformats.org/drawingml/2006/spreadsheetDrawing">
      <xdr:col>76</xdr:col>
      <xdr:colOff>165100</xdr:colOff>
      <xdr:row>76</xdr:row>
      <xdr:rowOff>91440</xdr:rowOff>
    </xdr:to>
    <xdr:sp macro="" textlink="">
      <xdr:nvSpPr>
        <xdr:cNvPr id="628" name="フローチャート: 判断 627"/>
        <xdr:cNvSpPr/>
      </xdr:nvSpPr>
      <xdr:spPr>
        <a:xfrm>
          <a:off x="1410716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82550</xdr:rowOff>
    </xdr:from>
    <xdr:ext cx="531495" cy="259080"/>
    <xdr:sp macro="" textlink="">
      <xdr:nvSpPr>
        <xdr:cNvPr id="629" name="テキスト ボックス 628"/>
        <xdr:cNvSpPr txBox="1"/>
      </xdr:nvSpPr>
      <xdr:spPr>
        <a:xfrm>
          <a:off x="13896340" y="13112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48260</xdr:rowOff>
    </xdr:from>
    <xdr:to xmlns:xdr="http://schemas.openxmlformats.org/drawingml/2006/spreadsheetDrawing">
      <xdr:col>71</xdr:col>
      <xdr:colOff>177800</xdr:colOff>
      <xdr:row>75</xdr:row>
      <xdr:rowOff>74930</xdr:rowOff>
    </xdr:to>
    <xdr:cxnSp macro="">
      <xdr:nvCxnSpPr>
        <xdr:cNvPr id="630" name="直線コネクタ 629"/>
        <xdr:cNvCxnSpPr/>
      </xdr:nvCxnSpPr>
      <xdr:spPr>
        <a:xfrm>
          <a:off x="12431395" y="12907010"/>
          <a:ext cx="8661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133985</xdr:rowOff>
    </xdr:from>
    <xdr:to xmlns:xdr="http://schemas.openxmlformats.org/drawingml/2006/spreadsheetDrawing">
      <xdr:col>72</xdr:col>
      <xdr:colOff>38100</xdr:colOff>
      <xdr:row>76</xdr:row>
      <xdr:rowOff>64135</xdr:rowOff>
    </xdr:to>
    <xdr:sp macro="" textlink="">
      <xdr:nvSpPr>
        <xdr:cNvPr id="631" name="フローチャート: 判断 630"/>
        <xdr:cNvSpPr/>
      </xdr:nvSpPr>
      <xdr:spPr>
        <a:xfrm>
          <a:off x="13246735" y="129927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55245</xdr:rowOff>
    </xdr:from>
    <xdr:ext cx="533400" cy="255905"/>
    <xdr:sp macro="" textlink="">
      <xdr:nvSpPr>
        <xdr:cNvPr id="632" name="テキスト ボックス 631"/>
        <xdr:cNvSpPr txBox="1"/>
      </xdr:nvSpPr>
      <xdr:spPr>
        <a:xfrm>
          <a:off x="13035915" y="1308544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163195</xdr:rowOff>
    </xdr:from>
    <xdr:to xmlns:xdr="http://schemas.openxmlformats.org/drawingml/2006/spreadsheetDrawing">
      <xdr:col>67</xdr:col>
      <xdr:colOff>101600</xdr:colOff>
      <xdr:row>76</xdr:row>
      <xdr:rowOff>93345</xdr:rowOff>
    </xdr:to>
    <xdr:sp macro="" textlink="">
      <xdr:nvSpPr>
        <xdr:cNvPr id="633" name="フローチャート: 判断 632"/>
        <xdr:cNvSpPr/>
      </xdr:nvSpPr>
      <xdr:spPr>
        <a:xfrm>
          <a:off x="12380595"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84455</xdr:rowOff>
    </xdr:from>
    <xdr:ext cx="533400" cy="259080"/>
    <xdr:sp macro="" textlink="">
      <xdr:nvSpPr>
        <xdr:cNvPr id="634" name="テキスト ボックス 633"/>
        <xdr:cNvSpPr txBox="1"/>
      </xdr:nvSpPr>
      <xdr:spPr>
        <a:xfrm>
          <a:off x="12175490" y="13114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0095" cy="259080"/>
    <xdr:sp macro="" textlink="">
      <xdr:nvSpPr>
        <xdr:cNvPr id="635" name="テキスト ボックス 634"/>
        <xdr:cNvSpPr txBox="1"/>
      </xdr:nvSpPr>
      <xdr:spPr>
        <a:xfrm>
          <a:off x="156489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36" name="テキスト ボックス 635"/>
        <xdr:cNvSpPr txBox="1"/>
      </xdr:nvSpPr>
      <xdr:spPr>
        <a:xfrm>
          <a:off x="148336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095" cy="259080"/>
    <xdr:sp macro="" textlink="">
      <xdr:nvSpPr>
        <xdr:cNvPr id="638" name="テキスト ボックス 637"/>
        <xdr:cNvSpPr txBox="1"/>
      </xdr:nvSpPr>
      <xdr:spPr>
        <a:xfrm>
          <a:off x="131127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39" name="テキスト ボックス 638"/>
        <xdr:cNvSpPr txBox="1"/>
      </xdr:nvSpPr>
      <xdr:spPr>
        <a:xfrm>
          <a:off x="1224661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78740</xdr:rowOff>
    </xdr:from>
    <xdr:to xmlns:xdr="http://schemas.openxmlformats.org/drawingml/2006/spreadsheetDrawing">
      <xdr:col>85</xdr:col>
      <xdr:colOff>177800</xdr:colOff>
      <xdr:row>76</xdr:row>
      <xdr:rowOff>8890</xdr:rowOff>
    </xdr:to>
    <xdr:sp macro="" textlink="">
      <xdr:nvSpPr>
        <xdr:cNvPr id="640" name="楕円 639"/>
        <xdr:cNvSpPr/>
      </xdr:nvSpPr>
      <xdr:spPr>
        <a:xfrm>
          <a:off x="15782925"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101600</xdr:rowOff>
    </xdr:from>
    <xdr:ext cx="532765" cy="259080"/>
    <xdr:sp macro="" textlink="">
      <xdr:nvSpPr>
        <xdr:cNvPr id="641" name="公債費該当値テキスト"/>
        <xdr:cNvSpPr txBox="1"/>
      </xdr:nvSpPr>
      <xdr:spPr>
        <a:xfrm>
          <a:off x="15884525" y="12788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73025</xdr:rowOff>
    </xdr:from>
    <xdr:to xmlns:xdr="http://schemas.openxmlformats.org/drawingml/2006/spreadsheetDrawing">
      <xdr:col>81</xdr:col>
      <xdr:colOff>101600</xdr:colOff>
      <xdr:row>76</xdr:row>
      <xdr:rowOff>3175</xdr:rowOff>
    </xdr:to>
    <xdr:sp macro="" textlink="">
      <xdr:nvSpPr>
        <xdr:cNvPr id="642" name="楕円 641"/>
        <xdr:cNvSpPr/>
      </xdr:nvSpPr>
      <xdr:spPr>
        <a:xfrm>
          <a:off x="14967585"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19685</xdr:rowOff>
    </xdr:from>
    <xdr:ext cx="533400" cy="255905"/>
    <xdr:sp macro="" textlink="">
      <xdr:nvSpPr>
        <xdr:cNvPr id="643" name="テキスト ボックス 642"/>
        <xdr:cNvSpPr txBox="1"/>
      </xdr:nvSpPr>
      <xdr:spPr>
        <a:xfrm>
          <a:off x="14762480" y="1270698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99695</xdr:rowOff>
    </xdr:from>
    <xdr:to xmlns:xdr="http://schemas.openxmlformats.org/drawingml/2006/spreadsheetDrawing">
      <xdr:col>76</xdr:col>
      <xdr:colOff>165100</xdr:colOff>
      <xdr:row>76</xdr:row>
      <xdr:rowOff>29845</xdr:rowOff>
    </xdr:to>
    <xdr:sp macro="" textlink="">
      <xdr:nvSpPr>
        <xdr:cNvPr id="644" name="楕円 643"/>
        <xdr:cNvSpPr/>
      </xdr:nvSpPr>
      <xdr:spPr>
        <a:xfrm>
          <a:off x="1410716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46355</xdr:rowOff>
    </xdr:from>
    <xdr:ext cx="531495" cy="259080"/>
    <xdr:sp macro="" textlink="">
      <xdr:nvSpPr>
        <xdr:cNvPr id="645" name="テキスト ボックス 644"/>
        <xdr:cNvSpPr txBox="1"/>
      </xdr:nvSpPr>
      <xdr:spPr>
        <a:xfrm>
          <a:off x="13896340" y="12733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24130</xdr:rowOff>
    </xdr:from>
    <xdr:to xmlns:xdr="http://schemas.openxmlformats.org/drawingml/2006/spreadsheetDrawing">
      <xdr:col>72</xdr:col>
      <xdr:colOff>38100</xdr:colOff>
      <xdr:row>75</xdr:row>
      <xdr:rowOff>125730</xdr:rowOff>
    </xdr:to>
    <xdr:sp macro="" textlink="">
      <xdr:nvSpPr>
        <xdr:cNvPr id="646" name="楕円 645"/>
        <xdr:cNvSpPr/>
      </xdr:nvSpPr>
      <xdr:spPr>
        <a:xfrm>
          <a:off x="13246735" y="128828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142240</xdr:rowOff>
    </xdr:from>
    <xdr:ext cx="533400" cy="259080"/>
    <xdr:sp macro="" textlink="">
      <xdr:nvSpPr>
        <xdr:cNvPr id="647" name="テキスト ボックス 646"/>
        <xdr:cNvSpPr txBox="1"/>
      </xdr:nvSpPr>
      <xdr:spPr>
        <a:xfrm>
          <a:off x="13035915" y="12658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168910</xdr:rowOff>
    </xdr:from>
    <xdr:to xmlns:xdr="http://schemas.openxmlformats.org/drawingml/2006/spreadsheetDrawing">
      <xdr:col>67</xdr:col>
      <xdr:colOff>101600</xdr:colOff>
      <xdr:row>75</xdr:row>
      <xdr:rowOff>99060</xdr:rowOff>
    </xdr:to>
    <xdr:sp macro="" textlink="">
      <xdr:nvSpPr>
        <xdr:cNvPr id="648" name="楕円 647"/>
        <xdr:cNvSpPr/>
      </xdr:nvSpPr>
      <xdr:spPr>
        <a:xfrm>
          <a:off x="12380595"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116205</xdr:rowOff>
    </xdr:from>
    <xdr:ext cx="533400" cy="259080"/>
    <xdr:sp macro="" textlink="">
      <xdr:nvSpPr>
        <xdr:cNvPr id="649" name="テキスト ボックス 648"/>
        <xdr:cNvSpPr txBox="1"/>
      </xdr:nvSpPr>
      <xdr:spPr>
        <a:xfrm>
          <a:off x="12175490" y="12632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2250"/>
    <xdr:sp macro="" textlink="">
      <xdr:nvSpPr>
        <xdr:cNvPr id="658" name="テキスト ボックス 657"/>
        <xdr:cNvSpPr txBox="1"/>
      </xdr:nvSpPr>
      <xdr:spPr>
        <a:xfrm>
          <a:off x="12036425" y="14922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0" name="直線コネクタ 659"/>
        <xdr:cNvCxnSpPr/>
      </xdr:nvCxnSpPr>
      <xdr:spPr>
        <a:xfrm>
          <a:off x="12074525" y="16827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5745" cy="255905"/>
    <xdr:sp macro="" textlink="">
      <xdr:nvSpPr>
        <xdr:cNvPr id="661" name="テキスト ボックス 660"/>
        <xdr:cNvSpPr txBox="1"/>
      </xdr:nvSpPr>
      <xdr:spPr>
        <a:xfrm>
          <a:off x="1183132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2" name="直線コネクタ 661"/>
        <xdr:cNvCxnSpPr/>
      </xdr:nvCxnSpPr>
      <xdr:spPr>
        <a:xfrm>
          <a:off x="12074525"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5905"/>
    <xdr:sp macro="" textlink="">
      <xdr:nvSpPr>
        <xdr:cNvPr id="663" name="テキスト ボックス 662"/>
        <xdr:cNvSpPr txBox="1"/>
      </xdr:nvSpPr>
      <xdr:spPr>
        <a:xfrm>
          <a:off x="11496040" y="16113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64" name="直線コネクタ 663"/>
        <xdr:cNvCxnSpPr/>
      </xdr:nvCxnSpPr>
      <xdr:spPr>
        <a:xfrm>
          <a:off x="12074525" y="15684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4360" cy="255905"/>
    <xdr:sp macro="" textlink="">
      <xdr:nvSpPr>
        <xdr:cNvPr id="665" name="テキスト ボックス 664"/>
        <xdr:cNvSpPr txBox="1"/>
      </xdr:nvSpPr>
      <xdr:spPr>
        <a:xfrm>
          <a:off x="11496040" y="155422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6" name="直線コネクタ 665"/>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5905"/>
    <xdr:sp macro="" textlink="">
      <xdr:nvSpPr>
        <xdr:cNvPr id="667" name="テキスト ボックス 666"/>
        <xdr:cNvSpPr txBox="1"/>
      </xdr:nvSpPr>
      <xdr:spPr>
        <a:xfrm>
          <a:off x="11496040" y="14970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積立金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xdr:rowOff>
    </xdr:from>
    <xdr:to xmlns:xdr="http://schemas.openxmlformats.org/drawingml/2006/spreadsheetDrawing">
      <xdr:col>85</xdr:col>
      <xdr:colOff>126365</xdr:colOff>
      <xdr:row>98</xdr:row>
      <xdr:rowOff>25400</xdr:rowOff>
    </xdr:to>
    <xdr:cxnSp macro="">
      <xdr:nvCxnSpPr>
        <xdr:cNvPr id="669" name="直線コネクタ 668"/>
        <xdr:cNvCxnSpPr/>
      </xdr:nvCxnSpPr>
      <xdr:spPr>
        <a:xfrm flipV="1">
          <a:off x="15831820" y="156083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7650" cy="255905"/>
    <xdr:sp macro="" textlink="">
      <xdr:nvSpPr>
        <xdr:cNvPr id="670" name="積立金最小値テキスト"/>
        <xdr:cNvSpPr txBox="1"/>
      </xdr:nvSpPr>
      <xdr:spPr>
        <a:xfrm>
          <a:off x="15884525" y="1683131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71" name="直線コネクタ 670"/>
        <xdr:cNvCxnSpPr/>
      </xdr:nvCxnSpPr>
      <xdr:spPr>
        <a:xfrm>
          <a:off x="15744825" y="168275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123825</xdr:rowOff>
    </xdr:from>
    <xdr:ext cx="596900" cy="255905"/>
    <xdr:sp macro="" textlink="">
      <xdr:nvSpPr>
        <xdr:cNvPr id="672" name="積立金最大値テキスト"/>
        <xdr:cNvSpPr txBox="1"/>
      </xdr:nvSpPr>
      <xdr:spPr>
        <a:xfrm>
          <a:off x="15884525" y="1538287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xdr:rowOff>
    </xdr:from>
    <xdr:to xmlns:xdr="http://schemas.openxmlformats.org/drawingml/2006/spreadsheetDrawing">
      <xdr:col>86</xdr:col>
      <xdr:colOff>25400</xdr:colOff>
      <xdr:row>91</xdr:row>
      <xdr:rowOff>6350</xdr:rowOff>
    </xdr:to>
    <xdr:cxnSp macro="">
      <xdr:nvCxnSpPr>
        <xdr:cNvPr id="673" name="直線コネクタ 672"/>
        <xdr:cNvCxnSpPr/>
      </xdr:nvCxnSpPr>
      <xdr:spPr>
        <a:xfrm>
          <a:off x="15744825" y="156083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125730</xdr:rowOff>
    </xdr:from>
    <xdr:to xmlns:xdr="http://schemas.openxmlformats.org/drawingml/2006/spreadsheetDrawing">
      <xdr:col>85</xdr:col>
      <xdr:colOff>127000</xdr:colOff>
      <xdr:row>97</xdr:row>
      <xdr:rowOff>156210</xdr:rowOff>
    </xdr:to>
    <xdr:cxnSp macro="">
      <xdr:nvCxnSpPr>
        <xdr:cNvPr id="674" name="直線コネクタ 673"/>
        <xdr:cNvCxnSpPr/>
      </xdr:nvCxnSpPr>
      <xdr:spPr>
        <a:xfrm flipV="1">
          <a:off x="15018385" y="16756380"/>
          <a:ext cx="8153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93980</xdr:rowOff>
    </xdr:from>
    <xdr:ext cx="532765" cy="259080"/>
    <xdr:sp macro="" textlink="">
      <xdr:nvSpPr>
        <xdr:cNvPr id="675" name="積立金平均値テキスト"/>
        <xdr:cNvSpPr txBox="1"/>
      </xdr:nvSpPr>
      <xdr:spPr>
        <a:xfrm>
          <a:off x="15884525" y="165531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71120</xdr:rowOff>
    </xdr:from>
    <xdr:to xmlns:xdr="http://schemas.openxmlformats.org/drawingml/2006/spreadsheetDrawing">
      <xdr:col>85</xdr:col>
      <xdr:colOff>177800</xdr:colOff>
      <xdr:row>98</xdr:row>
      <xdr:rowOff>1270</xdr:rowOff>
    </xdr:to>
    <xdr:sp macro="" textlink="">
      <xdr:nvSpPr>
        <xdr:cNvPr id="676" name="フローチャート: 判断 675"/>
        <xdr:cNvSpPr/>
      </xdr:nvSpPr>
      <xdr:spPr>
        <a:xfrm>
          <a:off x="15782925"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156210</xdr:rowOff>
    </xdr:from>
    <xdr:to xmlns:xdr="http://schemas.openxmlformats.org/drawingml/2006/spreadsheetDrawing">
      <xdr:col>81</xdr:col>
      <xdr:colOff>50800</xdr:colOff>
      <xdr:row>98</xdr:row>
      <xdr:rowOff>17780</xdr:rowOff>
    </xdr:to>
    <xdr:cxnSp macro="">
      <xdr:nvCxnSpPr>
        <xdr:cNvPr id="677" name="直線コネクタ 676"/>
        <xdr:cNvCxnSpPr/>
      </xdr:nvCxnSpPr>
      <xdr:spPr>
        <a:xfrm flipV="1">
          <a:off x="14157960" y="16786860"/>
          <a:ext cx="8604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68580</xdr:rowOff>
    </xdr:from>
    <xdr:to xmlns:xdr="http://schemas.openxmlformats.org/drawingml/2006/spreadsheetDrawing">
      <xdr:col>81</xdr:col>
      <xdr:colOff>101600</xdr:colOff>
      <xdr:row>97</xdr:row>
      <xdr:rowOff>170180</xdr:rowOff>
    </xdr:to>
    <xdr:sp macro="" textlink="">
      <xdr:nvSpPr>
        <xdr:cNvPr id="678" name="フローチャート: 判断 677"/>
        <xdr:cNvSpPr/>
      </xdr:nvSpPr>
      <xdr:spPr>
        <a:xfrm>
          <a:off x="14967585"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15240</xdr:rowOff>
    </xdr:from>
    <xdr:ext cx="533400" cy="259080"/>
    <xdr:sp macro="" textlink="">
      <xdr:nvSpPr>
        <xdr:cNvPr id="679" name="テキスト ボックス 678"/>
        <xdr:cNvSpPr txBox="1"/>
      </xdr:nvSpPr>
      <xdr:spPr>
        <a:xfrm>
          <a:off x="14762480" y="16474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163195</xdr:rowOff>
    </xdr:from>
    <xdr:to xmlns:xdr="http://schemas.openxmlformats.org/drawingml/2006/spreadsheetDrawing">
      <xdr:col>76</xdr:col>
      <xdr:colOff>114300</xdr:colOff>
      <xdr:row>98</xdr:row>
      <xdr:rowOff>17780</xdr:rowOff>
    </xdr:to>
    <xdr:cxnSp macro="">
      <xdr:nvCxnSpPr>
        <xdr:cNvPr id="680" name="直線コネクタ 679"/>
        <xdr:cNvCxnSpPr/>
      </xdr:nvCxnSpPr>
      <xdr:spPr>
        <a:xfrm>
          <a:off x="13297535" y="16793845"/>
          <a:ext cx="8604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76200</xdr:rowOff>
    </xdr:from>
    <xdr:to xmlns:xdr="http://schemas.openxmlformats.org/drawingml/2006/spreadsheetDrawing">
      <xdr:col>76</xdr:col>
      <xdr:colOff>165100</xdr:colOff>
      <xdr:row>98</xdr:row>
      <xdr:rowOff>6350</xdr:rowOff>
    </xdr:to>
    <xdr:sp macro="" textlink="">
      <xdr:nvSpPr>
        <xdr:cNvPr id="681" name="フローチャート: 判断 680"/>
        <xdr:cNvSpPr/>
      </xdr:nvSpPr>
      <xdr:spPr>
        <a:xfrm>
          <a:off x="1410716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22860</xdr:rowOff>
    </xdr:from>
    <xdr:ext cx="531495" cy="259080"/>
    <xdr:sp macro="" textlink="">
      <xdr:nvSpPr>
        <xdr:cNvPr id="682" name="テキスト ボックス 681"/>
        <xdr:cNvSpPr txBox="1"/>
      </xdr:nvSpPr>
      <xdr:spPr>
        <a:xfrm>
          <a:off x="13896340" y="16482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134620</xdr:rowOff>
    </xdr:from>
    <xdr:to xmlns:xdr="http://schemas.openxmlformats.org/drawingml/2006/spreadsheetDrawing">
      <xdr:col>71</xdr:col>
      <xdr:colOff>177800</xdr:colOff>
      <xdr:row>97</xdr:row>
      <xdr:rowOff>163195</xdr:rowOff>
    </xdr:to>
    <xdr:cxnSp macro="">
      <xdr:nvCxnSpPr>
        <xdr:cNvPr id="683" name="直線コネクタ 682"/>
        <xdr:cNvCxnSpPr/>
      </xdr:nvCxnSpPr>
      <xdr:spPr>
        <a:xfrm>
          <a:off x="12431395" y="16765270"/>
          <a:ext cx="86614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684" name="フローチャート: 判断 683"/>
        <xdr:cNvSpPr/>
      </xdr:nvSpPr>
      <xdr:spPr>
        <a:xfrm>
          <a:off x="13246735" y="166960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12700</xdr:rowOff>
    </xdr:from>
    <xdr:ext cx="533400" cy="259080"/>
    <xdr:sp macro="" textlink="">
      <xdr:nvSpPr>
        <xdr:cNvPr id="685" name="テキスト ボックス 684"/>
        <xdr:cNvSpPr txBox="1"/>
      </xdr:nvSpPr>
      <xdr:spPr>
        <a:xfrm>
          <a:off x="13035915" y="16471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65405</xdr:rowOff>
    </xdr:from>
    <xdr:to xmlns:xdr="http://schemas.openxmlformats.org/drawingml/2006/spreadsheetDrawing">
      <xdr:col>67</xdr:col>
      <xdr:colOff>101600</xdr:colOff>
      <xdr:row>97</xdr:row>
      <xdr:rowOff>167005</xdr:rowOff>
    </xdr:to>
    <xdr:sp macro="" textlink="">
      <xdr:nvSpPr>
        <xdr:cNvPr id="686" name="フローチャート: 判断 685"/>
        <xdr:cNvSpPr/>
      </xdr:nvSpPr>
      <xdr:spPr>
        <a:xfrm>
          <a:off x="12380595"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12065</xdr:rowOff>
    </xdr:from>
    <xdr:ext cx="533400" cy="259080"/>
    <xdr:sp macro="" textlink="">
      <xdr:nvSpPr>
        <xdr:cNvPr id="687" name="テキスト ボックス 686"/>
        <xdr:cNvSpPr txBox="1"/>
      </xdr:nvSpPr>
      <xdr:spPr>
        <a:xfrm>
          <a:off x="12175490" y="16471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0095" cy="259080"/>
    <xdr:sp macro="" textlink="">
      <xdr:nvSpPr>
        <xdr:cNvPr id="688" name="テキスト ボックス 687"/>
        <xdr:cNvSpPr txBox="1"/>
      </xdr:nvSpPr>
      <xdr:spPr>
        <a:xfrm>
          <a:off x="156489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89" name="テキスト ボックス 688"/>
        <xdr:cNvSpPr txBox="1"/>
      </xdr:nvSpPr>
      <xdr:spPr>
        <a:xfrm>
          <a:off x="148336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095" cy="259080"/>
    <xdr:sp macro="" textlink="">
      <xdr:nvSpPr>
        <xdr:cNvPr id="691" name="テキスト ボックス 690"/>
        <xdr:cNvSpPr txBox="1"/>
      </xdr:nvSpPr>
      <xdr:spPr>
        <a:xfrm>
          <a:off x="131127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692" name="テキスト ボックス 691"/>
        <xdr:cNvSpPr txBox="1"/>
      </xdr:nvSpPr>
      <xdr:spPr>
        <a:xfrm>
          <a:off x="122466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74930</xdr:rowOff>
    </xdr:from>
    <xdr:to xmlns:xdr="http://schemas.openxmlformats.org/drawingml/2006/spreadsheetDrawing">
      <xdr:col>85</xdr:col>
      <xdr:colOff>177800</xdr:colOff>
      <xdr:row>98</xdr:row>
      <xdr:rowOff>5080</xdr:rowOff>
    </xdr:to>
    <xdr:sp macro="" textlink="">
      <xdr:nvSpPr>
        <xdr:cNvPr id="693" name="楕円 692"/>
        <xdr:cNvSpPr/>
      </xdr:nvSpPr>
      <xdr:spPr>
        <a:xfrm>
          <a:off x="15782925"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49530</xdr:rowOff>
    </xdr:from>
    <xdr:ext cx="532765" cy="259080"/>
    <xdr:sp macro="" textlink="">
      <xdr:nvSpPr>
        <xdr:cNvPr id="694" name="積立金該当値テキスト"/>
        <xdr:cNvSpPr txBox="1"/>
      </xdr:nvSpPr>
      <xdr:spPr>
        <a:xfrm>
          <a:off x="15884525" y="16680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105410</xdr:rowOff>
    </xdr:from>
    <xdr:to xmlns:xdr="http://schemas.openxmlformats.org/drawingml/2006/spreadsheetDrawing">
      <xdr:col>81</xdr:col>
      <xdr:colOff>101600</xdr:colOff>
      <xdr:row>98</xdr:row>
      <xdr:rowOff>35560</xdr:rowOff>
    </xdr:to>
    <xdr:sp macro="" textlink="">
      <xdr:nvSpPr>
        <xdr:cNvPr id="695" name="楕円 694"/>
        <xdr:cNvSpPr/>
      </xdr:nvSpPr>
      <xdr:spPr>
        <a:xfrm>
          <a:off x="14967585"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26670</xdr:rowOff>
    </xdr:from>
    <xdr:ext cx="466725" cy="259080"/>
    <xdr:sp macro="" textlink="">
      <xdr:nvSpPr>
        <xdr:cNvPr id="696" name="テキスト ボックス 695"/>
        <xdr:cNvSpPr txBox="1"/>
      </xdr:nvSpPr>
      <xdr:spPr>
        <a:xfrm>
          <a:off x="14789150" y="16828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137795</xdr:rowOff>
    </xdr:from>
    <xdr:to xmlns:xdr="http://schemas.openxmlformats.org/drawingml/2006/spreadsheetDrawing">
      <xdr:col>76</xdr:col>
      <xdr:colOff>165100</xdr:colOff>
      <xdr:row>98</xdr:row>
      <xdr:rowOff>67945</xdr:rowOff>
    </xdr:to>
    <xdr:sp macro="" textlink="">
      <xdr:nvSpPr>
        <xdr:cNvPr id="697" name="楕円 696"/>
        <xdr:cNvSpPr/>
      </xdr:nvSpPr>
      <xdr:spPr>
        <a:xfrm>
          <a:off x="1410716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59055</xdr:rowOff>
    </xdr:from>
    <xdr:ext cx="468630" cy="259080"/>
    <xdr:sp macro="" textlink="">
      <xdr:nvSpPr>
        <xdr:cNvPr id="698" name="テキスト ボックス 697"/>
        <xdr:cNvSpPr txBox="1"/>
      </xdr:nvSpPr>
      <xdr:spPr>
        <a:xfrm>
          <a:off x="13928725" y="16861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112395</xdr:rowOff>
    </xdr:from>
    <xdr:to xmlns:xdr="http://schemas.openxmlformats.org/drawingml/2006/spreadsheetDrawing">
      <xdr:col>72</xdr:col>
      <xdr:colOff>38100</xdr:colOff>
      <xdr:row>98</xdr:row>
      <xdr:rowOff>42545</xdr:rowOff>
    </xdr:to>
    <xdr:sp macro="" textlink="">
      <xdr:nvSpPr>
        <xdr:cNvPr id="699" name="楕円 698"/>
        <xdr:cNvSpPr/>
      </xdr:nvSpPr>
      <xdr:spPr>
        <a:xfrm>
          <a:off x="13246735" y="167430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33655</xdr:rowOff>
    </xdr:from>
    <xdr:ext cx="466725" cy="258445"/>
    <xdr:sp macro="" textlink="">
      <xdr:nvSpPr>
        <xdr:cNvPr id="700" name="テキスト ボックス 699"/>
        <xdr:cNvSpPr txBox="1"/>
      </xdr:nvSpPr>
      <xdr:spPr>
        <a:xfrm>
          <a:off x="13068300" y="168357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83820</xdr:rowOff>
    </xdr:from>
    <xdr:to xmlns:xdr="http://schemas.openxmlformats.org/drawingml/2006/spreadsheetDrawing">
      <xdr:col>67</xdr:col>
      <xdr:colOff>101600</xdr:colOff>
      <xdr:row>98</xdr:row>
      <xdr:rowOff>13970</xdr:rowOff>
    </xdr:to>
    <xdr:sp macro="" textlink="">
      <xdr:nvSpPr>
        <xdr:cNvPr id="701" name="楕円 700"/>
        <xdr:cNvSpPr/>
      </xdr:nvSpPr>
      <xdr:spPr>
        <a:xfrm>
          <a:off x="12380595"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5080</xdr:rowOff>
    </xdr:from>
    <xdr:ext cx="533400" cy="259080"/>
    <xdr:sp macro="" textlink="">
      <xdr:nvSpPr>
        <xdr:cNvPr id="702" name="テキスト ボックス 701"/>
        <xdr:cNvSpPr txBox="1"/>
      </xdr:nvSpPr>
      <xdr:spPr>
        <a:xfrm>
          <a:off x="12175490" y="16807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3" name="正方形/長方形 702"/>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4" name="正方形/長方形 703"/>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5" name="正方形/長方形 704"/>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6" name="正方形/長方形 705"/>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7" name="正方形/長方形 706"/>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8" name="正方形/長方形 707"/>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9" name="正方形/長方形 708"/>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正方形/長方形 709"/>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2250"/>
    <xdr:sp macro="" textlink="">
      <xdr:nvSpPr>
        <xdr:cNvPr id="711" name="テキスト ボックス 710"/>
        <xdr:cNvSpPr txBox="1"/>
      </xdr:nvSpPr>
      <xdr:spPr>
        <a:xfrm>
          <a:off x="17706975" y="4635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2" name="直線コネクタ 711"/>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3" name="直線コネクタ 712"/>
        <xdr:cNvCxnSpPr/>
      </xdr:nvCxnSpPr>
      <xdr:spPr>
        <a:xfrm>
          <a:off x="17739360"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14" name="テキスト ボックス 713"/>
        <xdr:cNvSpPr txBox="1"/>
      </xdr:nvSpPr>
      <xdr:spPr>
        <a:xfrm>
          <a:off x="1750187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5" name="直線コネクタ 714"/>
        <xdr:cNvCxnSpPr/>
      </xdr:nvCxnSpPr>
      <xdr:spPr>
        <a:xfrm>
          <a:off x="17739360"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29590" cy="255905"/>
    <xdr:sp macro="" textlink="">
      <xdr:nvSpPr>
        <xdr:cNvPr id="716" name="テキスト ボックス 715"/>
        <xdr:cNvSpPr txBox="1"/>
      </xdr:nvSpPr>
      <xdr:spPr>
        <a:xfrm>
          <a:off x="17225010" y="60553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7" name="直線コネクタ 716"/>
        <xdr:cNvCxnSpPr/>
      </xdr:nvCxnSpPr>
      <xdr:spPr>
        <a:xfrm>
          <a:off x="17739360"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29590" cy="255905"/>
    <xdr:sp macro="" textlink="">
      <xdr:nvSpPr>
        <xdr:cNvPr id="718" name="テキスト ボックス 717"/>
        <xdr:cNvSpPr txBox="1"/>
      </xdr:nvSpPr>
      <xdr:spPr>
        <a:xfrm>
          <a:off x="17225010" y="55981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9" name="直線コネクタ 718"/>
        <xdr:cNvCxnSpPr/>
      </xdr:nvCxnSpPr>
      <xdr:spPr>
        <a:xfrm>
          <a:off x="17739360"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29590" cy="255905"/>
    <xdr:sp macro="" textlink="">
      <xdr:nvSpPr>
        <xdr:cNvPr id="720" name="テキスト ボックス 719"/>
        <xdr:cNvSpPr txBox="1"/>
      </xdr:nvSpPr>
      <xdr:spPr>
        <a:xfrm>
          <a:off x="17225010" y="51409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1" name="直線コネクタ 720"/>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29590" cy="255905"/>
    <xdr:sp macro="" textlink="">
      <xdr:nvSpPr>
        <xdr:cNvPr id="722" name="テキスト ボックス 721"/>
        <xdr:cNvSpPr txBox="1"/>
      </xdr:nvSpPr>
      <xdr:spPr>
        <a:xfrm>
          <a:off x="17225010" y="4683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投資及び出資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60960</xdr:rowOff>
    </xdr:from>
    <xdr:to xmlns:xdr="http://schemas.openxmlformats.org/drawingml/2006/spreadsheetDrawing">
      <xdr:col>116</xdr:col>
      <xdr:colOff>62865</xdr:colOff>
      <xdr:row>38</xdr:row>
      <xdr:rowOff>139700</xdr:rowOff>
    </xdr:to>
    <xdr:cxnSp macro="">
      <xdr:nvCxnSpPr>
        <xdr:cNvPr id="724" name="直線コネクタ 723"/>
        <xdr:cNvCxnSpPr/>
      </xdr:nvCxnSpPr>
      <xdr:spPr>
        <a:xfrm flipV="1">
          <a:off x="21496655" y="520446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905"/>
    <xdr:sp macro="" textlink="">
      <xdr:nvSpPr>
        <xdr:cNvPr id="725" name="投資及び出資金最小値テキスト"/>
        <xdr:cNvSpPr txBox="1"/>
      </xdr:nvSpPr>
      <xdr:spPr>
        <a:xfrm>
          <a:off x="2154936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6" name="直線コネクタ 725"/>
        <xdr:cNvCxnSpPr/>
      </xdr:nvCxnSpPr>
      <xdr:spPr>
        <a:xfrm>
          <a:off x="21415375"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xdr:rowOff>
    </xdr:from>
    <xdr:ext cx="534670" cy="255905"/>
    <xdr:sp macro="" textlink="">
      <xdr:nvSpPr>
        <xdr:cNvPr id="727" name="投資及び出資金最大値テキスト"/>
        <xdr:cNvSpPr txBox="1"/>
      </xdr:nvSpPr>
      <xdr:spPr>
        <a:xfrm>
          <a:off x="21549360" y="49796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60960</xdr:rowOff>
    </xdr:from>
    <xdr:to xmlns:xdr="http://schemas.openxmlformats.org/drawingml/2006/spreadsheetDrawing">
      <xdr:col>116</xdr:col>
      <xdr:colOff>152400</xdr:colOff>
      <xdr:row>30</xdr:row>
      <xdr:rowOff>60960</xdr:rowOff>
    </xdr:to>
    <xdr:cxnSp macro="">
      <xdr:nvCxnSpPr>
        <xdr:cNvPr id="728" name="直線コネクタ 727"/>
        <xdr:cNvCxnSpPr/>
      </xdr:nvCxnSpPr>
      <xdr:spPr>
        <a:xfrm>
          <a:off x="21415375" y="52044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29" name="直線コネクタ 728"/>
        <xdr:cNvCxnSpPr/>
      </xdr:nvCxnSpPr>
      <xdr:spPr>
        <a:xfrm>
          <a:off x="20688935"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142240</xdr:rowOff>
    </xdr:from>
    <xdr:ext cx="469900" cy="259080"/>
    <xdr:sp macro="" textlink="">
      <xdr:nvSpPr>
        <xdr:cNvPr id="730" name="投資及び出資金平均値テキスト"/>
        <xdr:cNvSpPr txBox="1"/>
      </xdr:nvSpPr>
      <xdr:spPr>
        <a:xfrm>
          <a:off x="2154936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731" name="フローチャート: 判断 730"/>
        <xdr:cNvSpPr/>
      </xdr:nvSpPr>
      <xdr:spPr>
        <a:xfrm>
          <a:off x="2144776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2" name="直線コネクタ 731"/>
        <xdr:cNvCxnSpPr/>
      </xdr:nvCxnSpPr>
      <xdr:spPr>
        <a:xfrm>
          <a:off x="19822795" y="66548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149225</xdr:rowOff>
    </xdr:from>
    <xdr:to xmlns:xdr="http://schemas.openxmlformats.org/drawingml/2006/spreadsheetDrawing">
      <xdr:col>112</xdr:col>
      <xdr:colOff>38100</xdr:colOff>
      <xdr:row>38</xdr:row>
      <xdr:rowOff>79375</xdr:rowOff>
    </xdr:to>
    <xdr:sp macro="" textlink="">
      <xdr:nvSpPr>
        <xdr:cNvPr id="733" name="フローチャート: 判断 732"/>
        <xdr:cNvSpPr/>
      </xdr:nvSpPr>
      <xdr:spPr>
        <a:xfrm>
          <a:off x="20638135" y="64928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95885</xdr:rowOff>
    </xdr:from>
    <xdr:ext cx="466725" cy="259080"/>
    <xdr:sp macro="" textlink="">
      <xdr:nvSpPr>
        <xdr:cNvPr id="734" name="テキスト ボックス 733"/>
        <xdr:cNvSpPr txBox="1"/>
      </xdr:nvSpPr>
      <xdr:spPr>
        <a:xfrm>
          <a:off x="20459700" y="62680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5" name="直線コネクタ 734"/>
        <xdr:cNvCxnSpPr/>
      </xdr:nvCxnSpPr>
      <xdr:spPr>
        <a:xfrm>
          <a:off x="18962370" y="6654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139065</xdr:rowOff>
    </xdr:from>
    <xdr:to xmlns:xdr="http://schemas.openxmlformats.org/drawingml/2006/spreadsheetDrawing">
      <xdr:col>107</xdr:col>
      <xdr:colOff>101600</xdr:colOff>
      <xdr:row>38</xdr:row>
      <xdr:rowOff>69215</xdr:rowOff>
    </xdr:to>
    <xdr:sp macro="" textlink="">
      <xdr:nvSpPr>
        <xdr:cNvPr id="736" name="フローチャート: 判断 735"/>
        <xdr:cNvSpPr/>
      </xdr:nvSpPr>
      <xdr:spPr>
        <a:xfrm>
          <a:off x="19771995"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86360</xdr:rowOff>
    </xdr:from>
    <xdr:ext cx="466725" cy="255905"/>
    <xdr:sp macro="" textlink="">
      <xdr:nvSpPr>
        <xdr:cNvPr id="737" name="テキスト ボックス 736"/>
        <xdr:cNvSpPr txBox="1"/>
      </xdr:nvSpPr>
      <xdr:spPr>
        <a:xfrm>
          <a:off x="19593560" y="6258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139065</xdr:rowOff>
    </xdr:from>
    <xdr:to xmlns:xdr="http://schemas.openxmlformats.org/drawingml/2006/spreadsheetDrawing">
      <xdr:col>102</xdr:col>
      <xdr:colOff>114300</xdr:colOff>
      <xdr:row>38</xdr:row>
      <xdr:rowOff>139700</xdr:rowOff>
    </xdr:to>
    <xdr:cxnSp macro="">
      <xdr:nvCxnSpPr>
        <xdr:cNvPr id="738" name="直線コネクタ 737"/>
        <xdr:cNvCxnSpPr/>
      </xdr:nvCxnSpPr>
      <xdr:spPr>
        <a:xfrm>
          <a:off x="18101945" y="6654165"/>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161925</xdr:rowOff>
    </xdr:from>
    <xdr:to xmlns:xdr="http://schemas.openxmlformats.org/drawingml/2006/spreadsheetDrawing">
      <xdr:col>102</xdr:col>
      <xdr:colOff>165100</xdr:colOff>
      <xdr:row>38</xdr:row>
      <xdr:rowOff>92075</xdr:rowOff>
    </xdr:to>
    <xdr:sp macro="" textlink="">
      <xdr:nvSpPr>
        <xdr:cNvPr id="739" name="フローチャート: 判断 738"/>
        <xdr:cNvSpPr/>
      </xdr:nvSpPr>
      <xdr:spPr>
        <a:xfrm>
          <a:off x="1891157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109220</xdr:rowOff>
    </xdr:from>
    <xdr:ext cx="468630" cy="255905"/>
    <xdr:sp macro="" textlink="">
      <xdr:nvSpPr>
        <xdr:cNvPr id="740" name="テキスト ボックス 739"/>
        <xdr:cNvSpPr txBox="1"/>
      </xdr:nvSpPr>
      <xdr:spPr>
        <a:xfrm>
          <a:off x="18733135" y="628142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3175</xdr:rowOff>
    </xdr:from>
    <xdr:to xmlns:xdr="http://schemas.openxmlformats.org/drawingml/2006/spreadsheetDrawing">
      <xdr:col>98</xdr:col>
      <xdr:colOff>38100</xdr:colOff>
      <xdr:row>38</xdr:row>
      <xdr:rowOff>104775</xdr:rowOff>
    </xdr:to>
    <xdr:sp macro="" textlink="">
      <xdr:nvSpPr>
        <xdr:cNvPr id="741" name="フローチャート: 判断 740"/>
        <xdr:cNvSpPr/>
      </xdr:nvSpPr>
      <xdr:spPr>
        <a:xfrm>
          <a:off x="18051145" y="65182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121285</xdr:rowOff>
    </xdr:from>
    <xdr:ext cx="466725" cy="255905"/>
    <xdr:sp macro="" textlink="">
      <xdr:nvSpPr>
        <xdr:cNvPr id="742" name="テキスト ボックス 741"/>
        <xdr:cNvSpPr txBox="1"/>
      </xdr:nvSpPr>
      <xdr:spPr>
        <a:xfrm>
          <a:off x="17872710" y="62934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3" name="テキスト ボックス 742"/>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095" cy="259080"/>
    <xdr:sp macro="" textlink="">
      <xdr:nvSpPr>
        <xdr:cNvPr id="744" name="テキスト ボックス 743"/>
        <xdr:cNvSpPr txBox="1"/>
      </xdr:nvSpPr>
      <xdr:spPr>
        <a:xfrm>
          <a:off x="20504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45" name="テキスト ボックス 744"/>
        <xdr:cNvSpPr txBox="1"/>
      </xdr:nvSpPr>
      <xdr:spPr>
        <a:xfrm>
          <a:off x="1963801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6" name="テキスト ボックス 745"/>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095" cy="259080"/>
    <xdr:sp macro="" textlink="">
      <xdr:nvSpPr>
        <xdr:cNvPr id="747" name="テキスト ボックス 746"/>
        <xdr:cNvSpPr txBox="1"/>
      </xdr:nvSpPr>
      <xdr:spPr>
        <a:xfrm>
          <a:off x="179171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8" name="楕円 747"/>
        <xdr:cNvSpPr/>
      </xdr:nvSpPr>
      <xdr:spPr>
        <a:xfrm>
          <a:off x="2144776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49" name="投資及び出資金該当値テキスト"/>
        <xdr:cNvSpPr txBox="1"/>
      </xdr:nvSpPr>
      <xdr:spPr>
        <a:xfrm>
          <a:off x="2154936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0" name="楕円 749"/>
        <xdr:cNvSpPr/>
      </xdr:nvSpPr>
      <xdr:spPr>
        <a:xfrm>
          <a:off x="2063813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51" name="テキスト ボックス 750"/>
        <xdr:cNvSpPr txBox="1"/>
      </xdr:nvSpPr>
      <xdr:spPr>
        <a:xfrm>
          <a:off x="20564475"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2" name="楕円 751"/>
        <xdr:cNvSpPr/>
      </xdr:nvSpPr>
      <xdr:spPr>
        <a:xfrm>
          <a:off x="1977199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53" name="テキスト ボックス 752"/>
        <xdr:cNvSpPr txBox="1"/>
      </xdr:nvSpPr>
      <xdr:spPr>
        <a:xfrm>
          <a:off x="1970405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4" name="楕円 753"/>
        <xdr:cNvSpPr/>
      </xdr:nvSpPr>
      <xdr:spPr>
        <a:xfrm>
          <a:off x="1891157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6380" cy="259080"/>
    <xdr:sp macro="" textlink="">
      <xdr:nvSpPr>
        <xdr:cNvPr id="755" name="テキスト ボックス 754"/>
        <xdr:cNvSpPr txBox="1"/>
      </xdr:nvSpPr>
      <xdr:spPr>
        <a:xfrm>
          <a:off x="18843625"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88265</xdr:rowOff>
    </xdr:from>
    <xdr:to xmlns:xdr="http://schemas.openxmlformats.org/drawingml/2006/spreadsheetDrawing">
      <xdr:col>98</xdr:col>
      <xdr:colOff>38100</xdr:colOff>
      <xdr:row>39</xdr:row>
      <xdr:rowOff>18415</xdr:rowOff>
    </xdr:to>
    <xdr:sp macro="" textlink="">
      <xdr:nvSpPr>
        <xdr:cNvPr id="756" name="楕円 755"/>
        <xdr:cNvSpPr/>
      </xdr:nvSpPr>
      <xdr:spPr>
        <a:xfrm>
          <a:off x="18051145" y="66033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9525</xdr:rowOff>
    </xdr:from>
    <xdr:ext cx="311785" cy="255905"/>
    <xdr:sp macro="" textlink="">
      <xdr:nvSpPr>
        <xdr:cNvPr id="757" name="テキスト ボックス 756"/>
        <xdr:cNvSpPr txBox="1"/>
      </xdr:nvSpPr>
      <xdr:spPr>
        <a:xfrm>
          <a:off x="17945100" y="6696075"/>
          <a:ext cx="311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8" name="正方形/長方形 757"/>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9" name="正方形/長方形 758"/>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0" name="正方形/長方形 759"/>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1" name="正方形/長方形 760"/>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2" name="正方形/長方形 761"/>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3" name="正方形/長方形 762"/>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4" name="正方形/長方形 763"/>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5" name="正方形/長方形 764"/>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2250"/>
    <xdr:sp macro="" textlink="">
      <xdr:nvSpPr>
        <xdr:cNvPr id="766" name="テキスト ボックス 765"/>
        <xdr:cNvSpPr txBox="1"/>
      </xdr:nvSpPr>
      <xdr:spPr>
        <a:xfrm>
          <a:off x="17706975" y="8064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7" name="直線コネクタ 766"/>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8" name="直線コネクタ 767"/>
        <xdr:cNvCxnSpPr/>
      </xdr:nvCxnSpPr>
      <xdr:spPr>
        <a:xfrm>
          <a:off x="1773936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69" name="テキスト ボックス 768"/>
        <xdr:cNvSpPr txBox="1"/>
      </xdr:nvSpPr>
      <xdr:spPr>
        <a:xfrm>
          <a:off x="1750187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0" name="直線コネクタ 769"/>
        <xdr:cNvCxnSpPr/>
      </xdr:nvCxnSpPr>
      <xdr:spPr>
        <a:xfrm>
          <a:off x="1773936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29590" cy="255905"/>
    <xdr:sp macro="" textlink="">
      <xdr:nvSpPr>
        <xdr:cNvPr id="771" name="テキスト ボックス 770"/>
        <xdr:cNvSpPr txBox="1"/>
      </xdr:nvSpPr>
      <xdr:spPr>
        <a:xfrm>
          <a:off x="17225010" y="94843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2" name="直線コネクタ 771"/>
        <xdr:cNvCxnSpPr/>
      </xdr:nvCxnSpPr>
      <xdr:spPr>
        <a:xfrm>
          <a:off x="1773936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29590" cy="255905"/>
    <xdr:sp macro="" textlink="">
      <xdr:nvSpPr>
        <xdr:cNvPr id="773" name="テキスト ボックス 772"/>
        <xdr:cNvSpPr txBox="1"/>
      </xdr:nvSpPr>
      <xdr:spPr>
        <a:xfrm>
          <a:off x="17225010" y="90271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4" name="直線コネクタ 773"/>
        <xdr:cNvCxnSpPr/>
      </xdr:nvCxnSpPr>
      <xdr:spPr>
        <a:xfrm>
          <a:off x="1773936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29590" cy="255905"/>
    <xdr:sp macro="" textlink="">
      <xdr:nvSpPr>
        <xdr:cNvPr id="775" name="テキスト ボックス 774"/>
        <xdr:cNvSpPr txBox="1"/>
      </xdr:nvSpPr>
      <xdr:spPr>
        <a:xfrm>
          <a:off x="17225010" y="85699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6" name="直線コネクタ 775"/>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29590" cy="255905"/>
    <xdr:sp macro="" textlink="">
      <xdr:nvSpPr>
        <xdr:cNvPr id="777" name="テキスト ボックス 776"/>
        <xdr:cNvSpPr txBox="1"/>
      </xdr:nvSpPr>
      <xdr:spPr>
        <a:xfrm>
          <a:off x="17225010" y="8112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貸付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69215</xdr:rowOff>
    </xdr:from>
    <xdr:to xmlns:xdr="http://schemas.openxmlformats.org/drawingml/2006/spreadsheetDrawing">
      <xdr:col>116</xdr:col>
      <xdr:colOff>62865</xdr:colOff>
      <xdr:row>58</xdr:row>
      <xdr:rowOff>139700</xdr:rowOff>
    </xdr:to>
    <xdr:cxnSp macro="">
      <xdr:nvCxnSpPr>
        <xdr:cNvPr id="779" name="直線コネクタ 778"/>
        <xdr:cNvCxnSpPr/>
      </xdr:nvCxnSpPr>
      <xdr:spPr>
        <a:xfrm flipV="1">
          <a:off x="21496655" y="8813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780" name="貸付金最小値テキスト"/>
        <xdr:cNvSpPr txBox="1"/>
      </xdr:nvSpPr>
      <xdr:spPr>
        <a:xfrm>
          <a:off x="2154936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1" name="直線コネクタ 780"/>
        <xdr:cNvCxnSpPr/>
      </xdr:nvCxnSpPr>
      <xdr:spPr>
        <a:xfrm>
          <a:off x="21415375" y="10083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16510</xdr:rowOff>
    </xdr:from>
    <xdr:ext cx="534670" cy="259080"/>
    <xdr:sp macro="" textlink="">
      <xdr:nvSpPr>
        <xdr:cNvPr id="782" name="貸付金最大値テキスト"/>
        <xdr:cNvSpPr txBox="1"/>
      </xdr:nvSpPr>
      <xdr:spPr>
        <a:xfrm>
          <a:off x="21549360" y="858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69215</xdr:rowOff>
    </xdr:from>
    <xdr:to xmlns:xdr="http://schemas.openxmlformats.org/drawingml/2006/spreadsheetDrawing">
      <xdr:col>116</xdr:col>
      <xdr:colOff>152400</xdr:colOff>
      <xdr:row>51</xdr:row>
      <xdr:rowOff>69215</xdr:rowOff>
    </xdr:to>
    <xdr:cxnSp macro="">
      <xdr:nvCxnSpPr>
        <xdr:cNvPr id="783" name="直線コネクタ 782"/>
        <xdr:cNvCxnSpPr/>
      </xdr:nvCxnSpPr>
      <xdr:spPr>
        <a:xfrm>
          <a:off x="21415375" y="88131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139700</xdr:rowOff>
    </xdr:to>
    <xdr:cxnSp macro="">
      <xdr:nvCxnSpPr>
        <xdr:cNvPr id="784" name="直線コネクタ 783"/>
        <xdr:cNvCxnSpPr/>
      </xdr:nvCxnSpPr>
      <xdr:spPr>
        <a:xfrm>
          <a:off x="20688935" y="100831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54610</xdr:rowOff>
    </xdr:from>
    <xdr:ext cx="469900" cy="255905"/>
    <xdr:sp macro="" textlink="">
      <xdr:nvSpPr>
        <xdr:cNvPr id="785" name="貸付金平均値テキスト"/>
        <xdr:cNvSpPr txBox="1"/>
      </xdr:nvSpPr>
      <xdr:spPr>
        <a:xfrm>
          <a:off x="21549360" y="96558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31750</xdr:rowOff>
    </xdr:from>
    <xdr:to xmlns:xdr="http://schemas.openxmlformats.org/drawingml/2006/spreadsheetDrawing">
      <xdr:col>116</xdr:col>
      <xdr:colOff>114300</xdr:colOff>
      <xdr:row>57</xdr:row>
      <xdr:rowOff>133350</xdr:rowOff>
    </xdr:to>
    <xdr:sp macro="" textlink="">
      <xdr:nvSpPr>
        <xdr:cNvPr id="786" name="フローチャート: 判断 785"/>
        <xdr:cNvSpPr/>
      </xdr:nvSpPr>
      <xdr:spPr>
        <a:xfrm>
          <a:off x="2144776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76200</xdr:rowOff>
    </xdr:from>
    <xdr:to xmlns:xdr="http://schemas.openxmlformats.org/drawingml/2006/spreadsheetDrawing">
      <xdr:col>111</xdr:col>
      <xdr:colOff>177800</xdr:colOff>
      <xdr:row>58</xdr:row>
      <xdr:rowOff>139065</xdr:rowOff>
    </xdr:to>
    <xdr:cxnSp macro="">
      <xdr:nvCxnSpPr>
        <xdr:cNvPr id="787" name="直線コネクタ 786"/>
        <xdr:cNvCxnSpPr/>
      </xdr:nvCxnSpPr>
      <xdr:spPr>
        <a:xfrm>
          <a:off x="19822795" y="9848850"/>
          <a:ext cx="86614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8255</xdr:rowOff>
    </xdr:from>
    <xdr:to xmlns:xdr="http://schemas.openxmlformats.org/drawingml/2006/spreadsheetDrawing">
      <xdr:col>112</xdr:col>
      <xdr:colOff>38100</xdr:colOff>
      <xdr:row>57</xdr:row>
      <xdr:rowOff>109855</xdr:rowOff>
    </xdr:to>
    <xdr:sp macro="" textlink="">
      <xdr:nvSpPr>
        <xdr:cNvPr id="788" name="フローチャート: 判断 787"/>
        <xdr:cNvSpPr/>
      </xdr:nvSpPr>
      <xdr:spPr>
        <a:xfrm>
          <a:off x="20638135" y="97809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126365</xdr:rowOff>
    </xdr:from>
    <xdr:ext cx="466725" cy="259080"/>
    <xdr:sp macro="" textlink="">
      <xdr:nvSpPr>
        <xdr:cNvPr id="789" name="テキスト ボックス 788"/>
        <xdr:cNvSpPr txBox="1"/>
      </xdr:nvSpPr>
      <xdr:spPr>
        <a:xfrm>
          <a:off x="20459700" y="9556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76200</xdr:rowOff>
    </xdr:from>
    <xdr:to xmlns:xdr="http://schemas.openxmlformats.org/drawingml/2006/spreadsheetDrawing">
      <xdr:col>107</xdr:col>
      <xdr:colOff>50800</xdr:colOff>
      <xdr:row>58</xdr:row>
      <xdr:rowOff>128270</xdr:rowOff>
    </xdr:to>
    <xdr:cxnSp macro="">
      <xdr:nvCxnSpPr>
        <xdr:cNvPr id="790" name="直線コネクタ 789"/>
        <xdr:cNvCxnSpPr/>
      </xdr:nvCxnSpPr>
      <xdr:spPr>
        <a:xfrm flipV="1">
          <a:off x="18962370" y="9848850"/>
          <a:ext cx="860425"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123825</xdr:rowOff>
    </xdr:from>
    <xdr:to xmlns:xdr="http://schemas.openxmlformats.org/drawingml/2006/spreadsheetDrawing">
      <xdr:col>107</xdr:col>
      <xdr:colOff>101600</xdr:colOff>
      <xdr:row>57</xdr:row>
      <xdr:rowOff>53975</xdr:rowOff>
    </xdr:to>
    <xdr:sp macro="" textlink="">
      <xdr:nvSpPr>
        <xdr:cNvPr id="791" name="フローチャート: 判断 790"/>
        <xdr:cNvSpPr/>
      </xdr:nvSpPr>
      <xdr:spPr>
        <a:xfrm>
          <a:off x="19771995"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70485</xdr:rowOff>
    </xdr:from>
    <xdr:ext cx="466725" cy="259080"/>
    <xdr:sp macro="" textlink="">
      <xdr:nvSpPr>
        <xdr:cNvPr id="792" name="テキスト ボックス 791"/>
        <xdr:cNvSpPr txBox="1"/>
      </xdr:nvSpPr>
      <xdr:spPr>
        <a:xfrm>
          <a:off x="19593560" y="9500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117475</xdr:rowOff>
    </xdr:from>
    <xdr:to xmlns:xdr="http://schemas.openxmlformats.org/drawingml/2006/spreadsheetDrawing">
      <xdr:col>102</xdr:col>
      <xdr:colOff>114300</xdr:colOff>
      <xdr:row>58</xdr:row>
      <xdr:rowOff>128270</xdr:rowOff>
    </xdr:to>
    <xdr:cxnSp macro="">
      <xdr:nvCxnSpPr>
        <xdr:cNvPr id="793" name="直線コネクタ 792"/>
        <xdr:cNvCxnSpPr/>
      </xdr:nvCxnSpPr>
      <xdr:spPr>
        <a:xfrm>
          <a:off x="18101945" y="10061575"/>
          <a:ext cx="8604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114300</xdr:rowOff>
    </xdr:from>
    <xdr:to xmlns:xdr="http://schemas.openxmlformats.org/drawingml/2006/spreadsheetDrawing">
      <xdr:col>102</xdr:col>
      <xdr:colOff>165100</xdr:colOff>
      <xdr:row>57</xdr:row>
      <xdr:rowOff>44450</xdr:rowOff>
    </xdr:to>
    <xdr:sp macro="" textlink="">
      <xdr:nvSpPr>
        <xdr:cNvPr id="794" name="フローチャート: 判断 793"/>
        <xdr:cNvSpPr/>
      </xdr:nvSpPr>
      <xdr:spPr>
        <a:xfrm>
          <a:off x="1891157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60960</xdr:rowOff>
    </xdr:from>
    <xdr:ext cx="468630" cy="259080"/>
    <xdr:sp macro="" textlink="">
      <xdr:nvSpPr>
        <xdr:cNvPr id="795" name="テキスト ボックス 794"/>
        <xdr:cNvSpPr txBox="1"/>
      </xdr:nvSpPr>
      <xdr:spPr>
        <a:xfrm>
          <a:off x="18733135" y="9490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81915</xdr:rowOff>
    </xdr:from>
    <xdr:to xmlns:xdr="http://schemas.openxmlformats.org/drawingml/2006/spreadsheetDrawing">
      <xdr:col>98</xdr:col>
      <xdr:colOff>38100</xdr:colOff>
      <xdr:row>58</xdr:row>
      <xdr:rowOff>12065</xdr:rowOff>
    </xdr:to>
    <xdr:sp macro="" textlink="">
      <xdr:nvSpPr>
        <xdr:cNvPr id="796" name="フローチャート: 判断 795"/>
        <xdr:cNvSpPr/>
      </xdr:nvSpPr>
      <xdr:spPr>
        <a:xfrm>
          <a:off x="18051145" y="98545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29210</xdr:rowOff>
    </xdr:from>
    <xdr:ext cx="466725" cy="255905"/>
    <xdr:sp macro="" textlink="">
      <xdr:nvSpPr>
        <xdr:cNvPr id="797" name="テキスト ボックス 796"/>
        <xdr:cNvSpPr txBox="1"/>
      </xdr:nvSpPr>
      <xdr:spPr>
        <a:xfrm>
          <a:off x="17872710" y="9630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8" name="テキスト ボックス 797"/>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095" cy="259080"/>
    <xdr:sp macro="" textlink="">
      <xdr:nvSpPr>
        <xdr:cNvPr id="799" name="テキスト ボックス 798"/>
        <xdr:cNvSpPr txBox="1"/>
      </xdr:nvSpPr>
      <xdr:spPr>
        <a:xfrm>
          <a:off x="20504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00" name="テキスト ボックス 799"/>
        <xdr:cNvSpPr txBox="1"/>
      </xdr:nvSpPr>
      <xdr:spPr>
        <a:xfrm>
          <a:off x="1963801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1" name="テキスト ボックス 800"/>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095" cy="259080"/>
    <xdr:sp macro="" textlink="">
      <xdr:nvSpPr>
        <xdr:cNvPr id="802" name="テキスト ボックス 801"/>
        <xdr:cNvSpPr txBox="1"/>
      </xdr:nvSpPr>
      <xdr:spPr>
        <a:xfrm>
          <a:off x="179171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3" name="楕円 802"/>
        <xdr:cNvSpPr/>
      </xdr:nvSpPr>
      <xdr:spPr>
        <a:xfrm>
          <a:off x="2144776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04" name="貸付金該当値テキスト"/>
        <xdr:cNvSpPr txBox="1"/>
      </xdr:nvSpPr>
      <xdr:spPr>
        <a:xfrm>
          <a:off x="2154936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05" name="楕円 804"/>
        <xdr:cNvSpPr/>
      </xdr:nvSpPr>
      <xdr:spPr>
        <a:xfrm>
          <a:off x="20638135" y="100323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9525</xdr:rowOff>
    </xdr:from>
    <xdr:ext cx="311785" cy="255905"/>
    <xdr:sp macro="" textlink="">
      <xdr:nvSpPr>
        <xdr:cNvPr id="806" name="テキスト ボックス 805"/>
        <xdr:cNvSpPr txBox="1"/>
      </xdr:nvSpPr>
      <xdr:spPr>
        <a:xfrm>
          <a:off x="20532090" y="10125075"/>
          <a:ext cx="311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25400</xdr:rowOff>
    </xdr:from>
    <xdr:to xmlns:xdr="http://schemas.openxmlformats.org/drawingml/2006/spreadsheetDrawing">
      <xdr:col>107</xdr:col>
      <xdr:colOff>101600</xdr:colOff>
      <xdr:row>57</xdr:row>
      <xdr:rowOff>127000</xdr:rowOff>
    </xdr:to>
    <xdr:sp macro="" textlink="">
      <xdr:nvSpPr>
        <xdr:cNvPr id="807" name="楕円 806"/>
        <xdr:cNvSpPr/>
      </xdr:nvSpPr>
      <xdr:spPr>
        <a:xfrm>
          <a:off x="19771995"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118110</xdr:rowOff>
    </xdr:from>
    <xdr:ext cx="466725" cy="259080"/>
    <xdr:sp macro="" textlink="">
      <xdr:nvSpPr>
        <xdr:cNvPr id="808" name="テキスト ボックス 807"/>
        <xdr:cNvSpPr txBox="1"/>
      </xdr:nvSpPr>
      <xdr:spPr>
        <a:xfrm>
          <a:off x="19593560" y="9890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77470</xdr:rowOff>
    </xdr:from>
    <xdr:to xmlns:xdr="http://schemas.openxmlformats.org/drawingml/2006/spreadsheetDrawing">
      <xdr:col>102</xdr:col>
      <xdr:colOff>165100</xdr:colOff>
      <xdr:row>59</xdr:row>
      <xdr:rowOff>7620</xdr:rowOff>
    </xdr:to>
    <xdr:sp macro="" textlink="">
      <xdr:nvSpPr>
        <xdr:cNvPr id="809" name="楕円 808"/>
        <xdr:cNvSpPr/>
      </xdr:nvSpPr>
      <xdr:spPr>
        <a:xfrm>
          <a:off x="1891157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170180</xdr:rowOff>
    </xdr:from>
    <xdr:ext cx="378460" cy="259080"/>
    <xdr:sp macro="" textlink="">
      <xdr:nvSpPr>
        <xdr:cNvPr id="810" name="テキスト ボックス 809"/>
        <xdr:cNvSpPr txBox="1"/>
      </xdr:nvSpPr>
      <xdr:spPr>
        <a:xfrm>
          <a:off x="18778855" y="10114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66675</xdr:rowOff>
    </xdr:from>
    <xdr:to xmlns:xdr="http://schemas.openxmlformats.org/drawingml/2006/spreadsheetDrawing">
      <xdr:col>98</xdr:col>
      <xdr:colOff>38100</xdr:colOff>
      <xdr:row>58</xdr:row>
      <xdr:rowOff>168275</xdr:rowOff>
    </xdr:to>
    <xdr:sp macro="" textlink="">
      <xdr:nvSpPr>
        <xdr:cNvPr id="811" name="楕円 810"/>
        <xdr:cNvSpPr/>
      </xdr:nvSpPr>
      <xdr:spPr>
        <a:xfrm>
          <a:off x="18051145" y="100107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159385</xdr:rowOff>
    </xdr:from>
    <xdr:ext cx="376555" cy="258445"/>
    <xdr:sp macro="" textlink="">
      <xdr:nvSpPr>
        <xdr:cNvPr id="812" name="テキスト ボックス 811"/>
        <xdr:cNvSpPr txBox="1"/>
      </xdr:nvSpPr>
      <xdr:spPr>
        <a:xfrm>
          <a:off x="17918430" y="1010348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3" name="正方形/長方形 812"/>
        <xdr:cNvSpPr/>
      </xdr:nvSpPr>
      <xdr:spPr>
        <a:xfrm>
          <a:off x="1773936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4" name="正方形/長方形 813"/>
        <xdr:cNvSpPr/>
      </xdr:nvSpPr>
      <xdr:spPr>
        <a:xfrm>
          <a:off x="178663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5" name="正方形/長方形 814"/>
        <xdr:cNvSpPr/>
      </xdr:nvSpPr>
      <xdr:spPr>
        <a:xfrm>
          <a:off x="178663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6" name="正方形/長方形 815"/>
        <xdr:cNvSpPr/>
      </xdr:nvSpPr>
      <xdr:spPr>
        <a:xfrm>
          <a:off x="1884807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7" name="正方形/長方形 816"/>
        <xdr:cNvSpPr/>
      </xdr:nvSpPr>
      <xdr:spPr>
        <a:xfrm>
          <a:off x="1884807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8" name="正方形/長方形 817"/>
        <xdr:cNvSpPr/>
      </xdr:nvSpPr>
      <xdr:spPr>
        <a:xfrm>
          <a:off x="1995678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9" name="正方形/長方形 818"/>
        <xdr:cNvSpPr/>
      </xdr:nvSpPr>
      <xdr:spPr>
        <a:xfrm>
          <a:off x="1995678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0" name="正方形/長方形 819"/>
        <xdr:cNvSpPr/>
      </xdr:nvSpPr>
      <xdr:spPr>
        <a:xfrm>
          <a:off x="1773936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2250"/>
    <xdr:sp macro="" textlink="">
      <xdr:nvSpPr>
        <xdr:cNvPr id="821" name="テキスト ボックス 820"/>
        <xdr:cNvSpPr txBox="1"/>
      </xdr:nvSpPr>
      <xdr:spPr>
        <a:xfrm>
          <a:off x="17706975" y="11493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2" name="直線コネクタ 821"/>
        <xdr:cNvCxnSpPr/>
      </xdr:nvCxnSpPr>
      <xdr:spPr>
        <a:xfrm>
          <a:off x="1773936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23" name="テキスト ボックス 822"/>
        <xdr:cNvSpPr txBox="1"/>
      </xdr:nvSpPr>
      <xdr:spPr>
        <a:xfrm>
          <a:off x="1750187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4" name="直線コネクタ 823"/>
        <xdr:cNvCxnSpPr/>
      </xdr:nvCxnSpPr>
      <xdr:spPr>
        <a:xfrm>
          <a:off x="1773936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29590" cy="259080"/>
    <xdr:sp macro="" textlink="">
      <xdr:nvSpPr>
        <xdr:cNvPr id="825" name="テキスト ボックス 824"/>
        <xdr:cNvSpPr txBox="1"/>
      </xdr:nvSpPr>
      <xdr:spPr>
        <a:xfrm>
          <a:off x="17225010" y="1344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6" name="直線コネクタ 825"/>
        <xdr:cNvCxnSpPr/>
      </xdr:nvCxnSpPr>
      <xdr:spPr>
        <a:xfrm>
          <a:off x="1773936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29590" cy="259080"/>
    <xdr:sp macro="" textlink="">
      <xdr:nvSpPr>
        <xdr:cNvPr id="827" name="テキスト ボックス 826"/>
        <xdr:cNvSpPr txBox="1"/>
      </xdr:nvSpPr>
      <xdr:spPr>
        <a:xfrm>
          <a:off x="17225010" y="1306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8" name="直線コネクタ 827"/>
        <xdr:cNvCxnSpPr/>
      </xdr:nvCxnSpPr>
      <xdr:spPr>
        <a:xfrm>
          <a:off x="1773936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29590" cy="255905"/>
    <xdr:sp macro="" textlink="">
      <xdr:nvSpPr>
        <xdr:cNvPr id="829" name="テキスト ボックス 828"/>
        <xdr:cNvSpPr txBox="1"/>
      </xdr:nvSpPr>
      <xdr:spPr>
        <a:xfrm>
          <a:off x="17225010" y="12684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0" name="直線コネクタ 829"/>
        <xdr:cNvCxnSpPr/>
      </xdr:nvCxnSpPr>
      <xdr:spPr>
        <a:xfrm>
          <a:off x="1773936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29590" cy="259080"/>
    <xdr:sp macro="" textlink="">
      <xdr:nvSpPr>
        <xdr:cNvPr id="831" name="テキスト ボックス 830"/>
        <xdr:cNvSpPr txBox="1"/>
      </xdr:nvSpPr>
      <xdr:spPr>
        <a:xfrm>
          <a:off x="17225010" y="12303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2" name="直線コネクタ 831"/>
        <xdr:cNvCxnSpPr/>
      </xdr:nvCxnSpPr>
      <xdr:spPr>
        <a:xfrm>
          <a:off x="1773936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33" name="テキスト ボックス 832"/>
        <xdr:cNvSpPr txBox="1"/>
      </xdr:nvSpPr>
      <xdr:spPr>
        <a:xfrm>
          <a:off x="1716659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4" name="直線コネクタ 833"/>
        <xdr:cNvCxnSpPr/>
      </xdr:nvCxnSpPr>
      <xdr:spPr>
        <a:xfrm>
          <a:off x="1773936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35" name="テキスト ボックス 834"/>
        <xdr:cNvSpPr txBox="1"/>
      </xdr:nvSpPr>
      <xdr:spPr>
        <a:xfrm>
          <a:off x="1716659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繰出金グラフ枠"/>
        <xdr:cNvSpPr/>
      </xdr:nvSpPr>
      <xdr:spPr>
        <a:xfrm>
          <a:off x="1773936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63500</xdr:rowOff>
    </xdr:from>
    <xdr:to xmlns:xdr="http://schemas.openxmlformats.org/drawingml/2006/spreadsheetDrawing">
      <xdr:col>116</xdr:col>
      <xdr:colOff>62865</xdr:colOff>
      <xdr:row>79</xdr:row>
      <xdr:rowOff>20320</xdr:rowOff>
    </xdr:to>
    <xdr:cxnSp macro="">
      <xdr:nvCxnSpPr>
        <xdr:cNvPr id="837" name="直線コネクタ 836"/>
        <xdr:cNvCxnSpPr/>
      </xdr:nvCxnSpPr>
      <xdr:spPr>
        <a:xfrm flipV="1">
          <a:off x="21496655" y="12236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24130</xdr:rowOff>
    </xdr:from>
    <xdr:ext cx="534670" cy="259080"/>
    <xdr:sp macro="" textlink="">
      <xdr:nvSpPr>
        <xdr:cNvPr id="838" name="繰出金最小値テキスト"/>
        <xdr:cNvSpPr txBox="1"/>
      </xdr:nvSpPr>
      <xdr:spPr>
        <a:xfrm>
          <a:off x="2154936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20320</xdr:rowOff>
    </xdr:from>
    <xdr:to xmlns:xdr="http://schemas.openxmlformats.org/drawingml/2006/spreadsheetDrawing">
      <xdr:col>116</xdr:col>
      <xdr:colOff>152400</xdr:colOff>
      <xdr:row>79</xdr:row>
      <xdr:rowOff>20320</xdr:rowOff>
    </xdr:to>
    <xdr:cxnSp macro="">
      <xdr:nvCxnSpPr>
        <xdr:cNvPr id="839" name="直線コネクタ 838"/>
        <xdr:cNvCxnSpPr/>
      </xdr:nvCxnSpPr>
      <xdr:spPr>
        <a:xfrm>
          <a:off x="21415375" y="135648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10160</xdr:rowOff>
    </xdr:from>
    <xdr:ext cx="534670" cy="259080"/>
    <xdr:sp macro="" textlink="">
      <xdr:nvSpPr>
        <xdr:cNvPr id="840" name="繰出金最大値テキスト"/>
        <xdr:cNvSpPr txBox="1"/>
      </xdr:nvSpPr>
      <xdr:spPr>
        <a:xfrm>
          <a:off x="21549360" y="1201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63500</xdr:rowOff>
    </xdr:from>
    <xdr:to xmlns:xdr="http://schemas.openxmlformats.org/drawingml/2006/spreadsheetDrawing">
      <xdr:col>116</xdr:col>
      <xdr:colOff>152400</xdr:colOff>
      <xdr:row>71</xdr:row>
      <xdr:rowOff>63500</xdr:rowOff>
    </xdr:to>
    <xdr:cxnSp macro="">
      <xdr:nvCxnSpPr>
        <xdr:cNvPr id="841" name="直線コネクタ 840"/>
        <xdr:cNvCxnSpPr/>
      </xdr:nvCxnSpPr>
      <xdr:spPr>
        <a:xfrm>
          <a:off x="21415375" y="122364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79</xdr:row>
      <xdr:rowOff>11430</xdr:rowOff>
    </xdr:from>
    <xdr:to xmlns:xdr="http://schemas.openxmlformats.org/drawingml/2006/spreadsheetDrawing">
      <xdr:col>116</xdr:col>
      <xdr:colOff>63500</xdr:colOff>
      <xdr:row>79</xdr:row>
      <xdr:rowOff>20320</xdr:rowOff>
    </xdr:to>
    <xdr:cxnSp macro="">
      <xdr:nvCxnSpPr>
        <xdr:cNvPr id="842" name="直線コネクタ 841"/>
        <xdr:cNvCxnSpPr/>
      </xdr:nvCxnSpPr>
      <xdr:spPr>
        <a:xfrm>
          <a:off x="20688935" y="1355598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133985</xdr:rowOff>
    </xdr:from>
    <xdr:ext cx="534670" cy="255905"/>
    <xdr:sp macro="" textlink="">
      <xdr:nvSpPr>
        <xdr:cNvPr id="843" name="繰出金平均値テキスト"/>
        <xdr:cNvSpPr txBox="1"/>
      </xdr:nvSpPr>
      <xdr:spPr>
        <a:xfrm>
          <a:off x="21549360" y="128212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44" name="フローチャート: 判断 843"/>
        <xdr:cNvSpPr/>
      </xdr:nvSpPr>
      <xdr:spPr>
        <a:xfrm>
          <a:off x="2144776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11430</xdr:rowOff>
    </xdr:from>
    <xdr:to xmlns:xdr="http://schemas.openxmlformats.org/drawingml/2006/spreadsheetDrawing">
      <xdr:col>111</xdr:col>
      <xdr:colOff>177800</xdr:colOff>
      <xdr:row>79</xdr:row>
      <xdr:rowOff>15875</xdr:rowOff>
    </xdr:to>
    <xdr:cxnSp macro="">
      <xdr:nvCxnSpPr>
        <xdr:cNvPr id="845" name="直線コネクタ 844"/>
        <xdr:cNvCxnSpPr/>
      </xdr:nvCxnSpPr>
      <xdr:spPr>
        <a:xfrm flipV="1">
          <a:off x="19822795" y="13555980"/>
          <a:ext cx="8661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66675</xdr:rowOff>
    </xdr:from>
    <xdr:to xmlns:xdr="http://schemas.openxmlformats.org/drawingml/2006/spreadsheetDrawing">
      <xdr:col>112</xdr:col>
      <xdr:colOff>38100</xdr:colOff>
      <xdr:row>75</xdr:row>
      <xdr:rowOff>168275</xdr:rowOff>
    </xdr:to>
    <xdr:sp macro="" textlink="">
      <xdr:nvSpPr>
        <xdr:cNvPr id="846" name="フローチャート: 判断 845"/>
        <xdr:cNvSpPr/>
      </xdr:nvSpPr>
      <xdr:spPr>
        <a:xfrm>
          <a:off x="20638135" y="129254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13335</xdr:rowOff>
    </xdr:from>
    <xdr:ext cx="533400" cy="259080"/>
    <xdr:sp macro="" textlink="">
      <xdr:nvSpPr>
        <xdr:cNvPr id="847" name="テキスト ボックス 846"/>
        <xdr:cNvSpPr txBox="1"/>
      </xdr:nvSpPr>
      <xdr:spPr>
        <a:xfrm>
          <a:off x="20427315" y="12700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79</xdr:row>
      <xdr:rowOff>8890</xdr:rowOff>
    </xdr:from>
    <xdr:to xmlns:xdr="http://schemas.openxmlformats.org/drawingml/2006/spreadsheetDrawing">
      <xdr:col>107</xdr:col>
      <xdr:colOff>50800</xdr:colOff>
      <xdr:row>79</xdr:row>
      <xdr:rowOff>15875</xdr:rowOff>
    </xdr:to>
    <xdr:cxnSp macro="">
      <xdr:nvCxnSpPr>
        <xdr:cNvPr id="848" name="直線コネクタ 847"/>
        <xdr:cNvCxnSpPr/>
      </xdr:nvCxnSpPr>
      <xdr:spPr>
        <a:xfrm>
          <a:off x="18962370" y="13553440"/>
          <a:ext cx="8604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42545</xdr:rowOff>
    </xdr:from>
    <xdr:to xmlns:xdr="http://schemas.openxmlformats.org/drawingml/2006/spreadsheetDrawing">
      <xdr:col>107</xdr:col>
      <xdr:colOff>101600</xdr:colOff>
      <xdr:row>75</xdr:row>
      <xdr:rowOff>144145</xdr:rowOff>
    </xdr:to>
    <xdr:sp macro="" textlink="">
      <xdr:nvSpPr>
        <xdr:cNvPr id="849" name="フローチャート: 判断 848"/>
        <xdr:cNvSpPr/>
      </xdr:nvSpPr>
      <xdr:spPr>
        <a:xfrm>
          <a:off x="19771995"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160655</xdr:rowOff>
    </xdr:from>
    <xdr:ext cx="533400" cy="259080"/>
    <xdr:sp macro="" textlink="">
      <xdr:nvSpPr>
        <xdr:cNvPr id="850" name="テキスト ボックス 849"/>
        <xdr:cNvSpPr txBox="1"/>
      </xdr:nvSpPr>
      <xdr:spPr>
        <a:xfrm>
          <a:off x="19566890" y="12676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79</xdr:row>
      <xdr:rowOff>8890</xdr:rowOff>
    </xdr:from>
    <xdr:to xmlns:xdr="http://schemas.openxmlformats.org/drawingml/2006/spreadsheetDrawing">
      <xdr:col>102</xdr:col>
      <xdr:colOff>114300</xdr:colOff>
      <xdr:row>79</xdr:row>
      <xdr:rowOff>29845</xdr:rowOff>
    </xdr:to>
    <xdr:cxnSp macro="">
      <xdr:nvCxnSpPr>
        <xdr:cNvPr id="851" name="直線コネクタ 850"/>
        <xdr:cNvCxnSpPr/>
      </xdr:nvCxnSpPr>
      <xdr:spPr>
        <a:xfrm flipV="1">
          <a:off x="18101945" y="13553440"/>
          <a:ext cx="8604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45085</xdr:rowOff>
    </xdr:from>
    <xdr:to xmlns:xdr="http://schemas.openxmlformats.org/drawingml/2006/spreadsheetDrawing">
      <xdr:col>102</xdr:col>
      <xdr:colOff>165100</xdr:colOff>
      <xdr:row>75</xdr:row>
      <xdr:rowOff>146685</xdr:rowOff>
    </xdr:to>
    <xdr:sp macro="" textlink="">
      <xdr:nvSpPr>
        <xdr:cNvPr id="852" name="フローチャート: 判断 851"/>
        <xdr:cNvSpPr/>
      </xdr:nvSpPr>
      <xdr:spPr>
        <a:xfrm>
          <a:off x="1891157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163195</xdr:rowOff>
    </xdr:from>
    <xdr:ext cx="531495" cy="259080"/>
    <xdr:sp macro="" textlink="">
      <xdr:nvSpPr>
        <xdr:cNvPr id="853" name="テキスト ボックス 852"/>
        <xdr:cNvSpPr txBox="1"/>
      </xdr:nvSpPr>
      <xdr:spPr>
        <a:xfrm>
          <a:off x="18700750" y="12679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29210</xdr:rowOff>
    </xdr:from>
    <xdr:to xmlns:xdr="http://schemas.openxmlformats.org/drawingml/2006/spreadsheetDrawing">
      <xdr:col>98</xdr:col>
      <xdr:colOff>38100</xdr:colOff>
      <xdr:row>76</xdr:row>
      <xdr:rowOff>130175</xdr:rowOff>
    </xdr:to>
    <xdr:sp macro="" textlink="">
      <xdr:nvSpPr>
        <xdr:cNvPr id="854" name="フローチャート: 判断 853"/>
        <xdr:cNvSpPr/>
      </xdr:nvSpPr>
      <xdr:spPr>
        <a:xfrm>
          <a:off x="18051145" y="1305941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146685</xdr:rowOff>
    </xdr:from>
    <xdr:ext cx="533400" cy="255905"/>
    <xdr:sp macro="" textlink="">
      <xdr:nvSpPr>
        <xdr:cNvPr id="855" name="テキスト ボックス 854"/>
        <xdr:cNvSpPr txBox="1"/>
      </xdr:nvSpPr>
      <xdr:spPr>
        <a:xfrm>
          <a:off x="17840325" y="1283398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6" name="テキスト ボックス 855"/>
        <xdr:cNvSpPr txBox="1"/>
      </xdr:nvSpPr>
      <xdr:spPr>
        <a:xfrm>
          <a:off x="21313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0095" cy="259080"/>
    <xdr:sp macro="" textlink="">
      <xdr:nvSpPr>
        <xdr:cNvPr id="857" name="テキスト ボックス 856"/>
        <xdr:cNvSpPr txBox="1"/>
      </xdr:nvSpPr>
      <xdr:spPr>
        <a:xfrm>
          <a:off x="205041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095" cy="259080"/>
    <xdr:sp macro="" textlink="">
      <xdr:nvSpPr>
        <xdr:cNvPr id="858" name="テキスト ボックス 857"/>
        <xdr:cNvSpPr txBox="1"/>
      </xdr:nvSpPr>
      <xdr:spPr>
        <a:xfrm>
          <a:off x="1963801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9" name="テキスト ボックス 858"/>
        <xdr:cNvSpPr txBox="1"/>
      </xdr:nvSpPr>
      <xdr:spPr>
        <a:xfrm>
          <a:off x="1877758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0095" cy="259080"/>
    <xdr:sp macro="" textlink="">
      <xdr:nvSpPr>
        <xdr:cNvPr id="860" name="テキスト ボックス 859"/>
        <xdr:cNvSpPr txBox="1"/>
      </xdr:nvSpPr>
      <xdr:spPr>
        <a:xfrm>
          <a:off x="1791716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140970</xdr:rowOff>
    </xdr:from>
    <xdr:to xmlns:xdr="http://schemas.openxmlformats.org/drawingml/2006/spreadsheetDrawing">
      <xdr:col>116</xdr:col>
      <xdr:colOff>114300</xdr:colOff>
      <xdr:row>79</xdr:row>
      <xdr:rowOff>71120</xdr:rowOff>
    </xdr:to>
    <xdr:sp macro="" textlink="">
      <xdr:nvSpPr>
        <xdr:cNvPr id="861" name="楕円 860"/>
        <xdr:cNvSpPr/>
      </xdr:nvSpPr>
      <xdr:spPr>
        <a:xfrm>
          <a:off x="2144776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55880</xdr:rowOff>
    </xdr:from>
    <xdr:ext cx="534670" cy="259080"/>
    <xdr:sp macro="" textlink="">
      <xdr:nvSpPr>
        <xdr:cNvPr id="862" name="繰出金該当値テキスト"/>
        <xdr:cNvSpPr txBox="1"/>
      </xdr:nvSpPr>
      <xdr:spPr>
        <a:xfrm>
          <a:off x="21549360" y="13428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132080</xdr:rowOff>
    </xdr:from>
    <xdr:to xmlns:xdr="http://schemas.openxmlformats.org/drawingml/2006/spreadsheetDrawing">
      <xdr:col>112</xdr:col>
      <xdr:colOff>38100</xdr:colOff>
      <xdr:row>79</xdr:row>
      <xdr:rowOff>62230</xdr:rowOff>
    </xdr:to>
    <xdr:sp macro="" textlink="">
      <xdr:nvSpPr>
        <xdr:cNvPr id="863" name="楕円 862"/>
        <xdr:cNvSpPr/>
      </xdr:nvSpPr>
      <xdr:spPr>
        <a:xfrm>
          <a:off x="20638135" y="135051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53340</xdr:rowOff>
    </xdr:from>
    <xdr:ext cx="533400" cy="255905"/>
    <xdr:sp macro="" textlink="">
      <xdr:nvSpPr>
        <xdr:cNvPr id="864" name="テキスト ボックス 863"/>
        <xdr:cNvSpPr txBox="1"/>
      </xdr:nvSpPr>
      <xdr:spPr>
        <a:xfrm>
          <a:off x="20427315" y="1359789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136525</xdr:rowOff>
    </xdr:from>
    <xdr:to xmlns:xdr="http://schemas.openxmlformats.org/drawingml/2006/spreadsheetDrawing">
      <xdr:col>107</xdr:col>
      <xdr:colOff>101600</xdr:colOff>
      <xdr:row>79</xdr:row>
      <xdr:rowOff>66675</xdr:rowOff>
    </xdr:to>
    <xdr:sp macro="" textlink="">
      <xdr:nvSpPr>
        <xdr:cNvPr id="865" name="楕円 864"/>
        <xdr:cNvSpPr/>
      </xdr:nvSpPr>
      <xdr:spPr>
        <a:xfrm>
          <a:off x="19771995"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57785</xdr:rowOff>
    </xdr:from>
    <xdr:ext cx="533400" cy="259080"/>
    <xdr:sp macro="" textlink="">
      <xdr:nvSpPr>
        <xdr:cNvPr id="866" name="テキスト ボックス 865"/>
        <xdr:cNvSpPr txBox="1"/>
      </xdr:nvSpPr>
      <xdr:spPr>
        <a:xfrm>
          <a:off x="19566890" y="13602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129540</xdr:rowOff>
    </xdr:from>
    <xdr:to xmlns:xdr="http://schemas.openxmlformats.org/drawingml/2006/spreadsheetDrawing">
      <xdr:col>102</xdr:col>
      <xdr:colOff>165100</xdr:colOff>
      <xdr:row>79</xdr:row>
      <xdr:rowOff>59690</xdr:rowOff>
    </xdr:to>
    <xdr:sp macro="" textlink="">
      <xdr:nvSpPr>
        <xdr:cNvPr id="867" name="楕円 866"/>
        <xdr:cNvSpPr/>
      </xdr:nvSpPr>
      <xdr:spPr>
        <a:xfrm>
          <a:off x="1891157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50800</xdr:rowOff>
    </xdr:from>
    <xdr:ext cx="531495" cy="259080"/>
    <xdr:sp macro="" textlink="">
      <xdr:nvSpPr>
        <xdr:cNvPr id="868" name="テキスト ボックス 867"/>
        <xdr:cNvSpPr txBox="1"/>
      </xdr:nvSpPr>
      <xdr:spPr>
        <a:xfrm>
          <a:off x="18700750" y="13595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150495</xdr:rowOff>
    </xdr:from>
    <xdr:to xmlns:xdr="http://schemas.openxmlformats.org/drawingml/2006/spreadsheetDrawing">
      <xdr:col>98</xdr:col>
      <xdr:colOff>38100</xdr:colOff>
      <xdr:row>79</xdr:row>
      <xdr:rowOff>80645</xdr:rowOff>
    </xdr:to>
    <xdr:sp macro="" textlink="">
      <xdr:nvSpPr>
        <xdr:cNvPr id="869" name="楕円 868"/>
        <xdr:cNvSpPr/>
      </xdr:nvSpPr>
      <xdr:spPr>
        <a:xfrm>
          <a:off x="18051145" y="135235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71755</xdr:rowOff>
    </xdr:from>
    <xdr:ext cx="533400" cy="259080"/>
    <xdr:sp macro="" textlink="">
      <xdr:nvSpPr>
        <xdr:cNvPr id="870" name="テキスト ボックス 869"/>
        <xdr:cNvSpPr txBox="1"/>
      </xdr:nvSpPr>
      <xdr:spPr>
        <a:xfrm>
          <a:off x="17840325" y="13616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1" name="正方形/長方形 870"/>
        <xdr:cNvSpPr/>
      </xdr:nvSpPr>
      <xdr:spPr>
        <a:xfrm>
          <a:off x="1773936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2" name="正方形/長方形 871"/>
        <xdr:cNvSpPr/>
      </xdr:nvSpPr>
      <xdr:spPr>
        <a:xfrm>
          <a:off x="178663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3" name="正方形/長方形 872"/>
        <xdr:cNvSpPr/>
      </xdr:nvSpPr>
      <xdr:spPr>
        <a:xfrm>
          <a:off x="178663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4" name="正方形/長方形 873"/>
        <xdr:cNvSpPr/>
      </xdr:nvSpPr>
      <xdr:spPr>
        <a:xfrm>
          <a:off x="1884807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5" name="正方形/長方形 874"/>
        <xdr:cNvSpPr/>
      </xdr:nvSpPr>
      <xdr:spPr>
        <a:xfrm>
          <a:off x="1884807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6" name="正方形/長方形 875"/>
        <xdr:cNvSpPr/>
      </xdr:nvSpPr>
      <xdr:spPr>
        <a:xfrm>
          <a:off x="1995678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7" name="正方形/長方形 876"/>
        <xdr:cNvSpPr/>
      </xdr:nvSpPr>
      <xdr:spPr>
        <a:xfrm>
          <a:off x="1995678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8" name="正方形/長方形 877"/>
        <xdr:cNvSpPr/>
      </xdr:nvSpPr>
      <xdr:spPr>
        <a:xfrm>
          <a:off x="1773936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2250"/>
    <xdr:sp macro="" textlink="">
      <xdr:nvSpPr>
        <xdr:cNvPr id="879" name="テキスト ボックス 878"/>
        <xdr:cNvSpPr txBox="1"/>
      </xdr:nvSpPr>
      <xdr:spPr>
        <a:xfrm>
          <a:off x="17706975" y="14922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0" name="直線コネクタ 879"/>
        <xdr:cNvCxnSpPr/>
      </xdr:nvCxnSpPr>
      <xdr:spPr>
        <a:xfrm>
          <a:off x="1773936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1" name="直線コネクタ 880"/>
        <xdr:cNvCxnSpPr/>
      </xdr:nvCxnSpPr>
      <xdr:spPr>
        <a:xfrm>
          <a:off x="1773936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5745" cy="259080"/>
    <xdr:sp macro="" textlink="">
      <xdr:nvSpPr>
        <xdr:cNvPr id="882" name="テキスト ボックス 881"/>
        <xdr:cNvSpPr txBox="1"/>
      </xdr:nvSpPr>
      <xdr:spPr>
        <a:xfrm>
          <a:off x="1750187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3" name="直線コネクタ 882"/>
        <xdr:cNvCxnSpPr/>
      </xdr:nvCxnSpPr>
      <xdr:spPr>
        <a:xfrm>
          <a:off x="1773936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96</xdr:row>
      <xdr:rowOff>35560</xdr:rowOff>
    </xdr:from>
    <xdr:ext cx="245745" cy="259080"/>
    <xdr:sp macro="" textlink="">
      <xdr:nvSpPr>
        <xdr:cNvPr id="884" name="テキスト ボックス 883"/>
        <xdr:cNvSpPr txBox="1"/>
      </xdr:nvSpPr>
      <xdr:spPr>
        <a:xfrm>
          <a:off x="17501870" y="1649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773936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86" name="テキスト ボックス 885"/>
        <xdr:cNvSpPr txBox="1"/>
      </xdr:nvSpPr>
      <xdr:spPr>
        <a:xfrm>
          <a:off x="1750187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87" name="直線コネクタ 886"/>
        <xdr:cNvCxnSpPr/>
      </xdr:nvCxnSpPr>
      <xdr:spPr>
        <a:xfrm>
          <a:off x="1773936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91</xdr:row>
      <xdr:rowOff>130810</xdr:rowOff>
    </xdr:from>
    <xdr:ext cx="245745" cy="259080"/>
    <xdr:sp macro="" textlink="">
      <xdr:nvSpPr>
        <xdr:cNvPr id="888" name="テキスト ボックス 887"/>
        <xdr:cNvSpPr txBox="1"/>
      </xdr:nvSpPr>
      <xdr:spPr>
        <a:xfrm>
          <a:off x="17501870" y="15732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89" name="直線コネクタ 888"/>
        <xdr:cNvCxnSpPr/>
      </xdr:nvCxnSpPr>
      <xdr:spPr>
        <a:xfrm>
          <a:off x="1773936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89</xdr:row>
      <xdr:rowOff>92710</xdr:rowOff>
    </xdr:from>
    <xdr:ext cx="245745" cy="259080"/>
    <xdr:sp macro="" textlink="">
      <xdr:nvSpPr>
        <xdr:cNvPr id="890" name="テキスト ボックス 889"/>
        <xdr:cNvSpPr txBox="1"/>
      </xdr:nvSpPr>
      <xdr:spPr>
        <a:xfrm>
          <a:off x="17501870" y="15351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773936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1150" cy="255905"/>
    <xdr:sp macro="" textlink="">
      <xdr:nvSpPr>
        <xdr:cNvPr id="892" name="テキスト ボックス 891"/>
        <xdr:cNvSpPr txBox="1"/>
      </xdr:nvSpPr>
      <xdr:spPr>
        <a:xfrm>
          <a:off x="17437735" y="14970760"/>
          <a:ext cx="3111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773936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894" name="直線コネクタ 893"/>
        <xdr:cNvCxnSpPr/>
      </xdr:nvCxnSpPr>
      <xdr:spPr>
        <a:xfrm>
          <a:off x="2149665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5905"/>
    <xdr:sp macro="" textlink="">
      <xdr:nvSpPr>
        <xdr:cNvPr id="895" name="前年度繰上充用金最小値テキスト"/>
        <xdr:cNvSpPr txBox="1"/>
      </xdr:nvSpPr>
      <xdr:spPr>
        <a:xfrm>
          <a:off x="21549360" y="17059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6" name="直線コネクタ 895"/>
        <xdr:cNvCxnSpPr/>
      </xdr:nvCxnSpPr>
      <xdr:spPr>
        <a:xfrm>
          <a:off x="21415375" y="1701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5905"/>
    <xdr:sp macro="" textlink="">
      <xdr:nvSpPr>
        <xdr:cNvPr id="897" name="前年度繰上充用金最大値テキスト"/>
        <xdr:cNvSpPr txBox="1"/>
      </xdr:nvSpPr>
      <xdr:spPr>
        <a:xfrm>
          <a:off x="21549360" y="16717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8" name="直線コネクタ 897"/>
        <xdr:cNvCxnSpPr/>
      </xdr:nvCxnSpPr>
      <xdr:spPr>
        <a:xfrm>
          <a:off x="21415375" y="1701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899" name="直線コネクタ 898"/>
        <xdr:cNvCxnSpPr/>
      </xdr:nvCxnSpPr>
      <xdr:spPr>
        <a:xfrm>
          <a:off x="20688935" y="1701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5905"/>
    <xdr:sp macro="" textlink="">
      <xdr:nvSpPr>
        <xdr:cNvPr id="900" name="前年度繰上充用金平均値テキスト"/>
        <xdr:cNvSpPr txBox="1"/>
      </xdr:nvSpPr>
      <xdr:spPr>
        <a:xfrm>
          <a:off x="21549360" y="16945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01" name="フローチャート: 判断 900"/>
        <xdr:cNvSpPr/>
      </xdr:nvSpPr>
      <xdr:spPr>
        <a:xfrm>
          <a:off x="2144776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02" name="直線コネクタ 901"/>
        <xdr:cNvCxnSpPr/>
      </xdr:nvCxnSpPr>
      <xdr:spPr>
        <a:xfrm>
          <a:off x="19822795" y="1701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96</xdr:row>
      <xdr:rowOff>127000</xdr:rowOff>
    </xdr:from>
    <xdr:to xmlns:xdr="http://schemas.openxmlformats.org/drawingml/2006/spreadsheetDrawing">
      <xdr:col>112</xdr:col>
      <xdr:colOff>38100</xdr:colOff>
      <xdr:row>97</xdr:row>
      <xdr:rowOff>57150</xdr:rowOff>
    </xdr:to>
    <xdr:sp macro="" textlink="">
      <xdr:nvSpPr>
        <xdr:cNvPr id="903" name="フローチャート: 判断 902"/>
        <xdr:cNvSpPr/>
      </xdr:nvSpPr>
      <xdr:spPr>
        <a:xfrm>
          <a:off x="20638135" y="16586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73660</xdr:rowOff>
    </xdr:from>
    <xdr:ext cx="246380" cy="259080"/>
    <xdr:sp macro="" textlink="">
      <xdr:nvSpPr>
        <xdr:cNvPr id="904" name="テキスト ボックス 903"/>
        <xdr:cNvSpPr txBox="1"/>
      </xdr:nvSpPr>
      <xdr:spPr>
        <a:xfrm>
          <a:off x="20564475" y="1636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5" name="直線コネクタ 904"/>
        <xdr:cNvCxnSpPr/>
      </xdr:nvCxnSpPr>
      <xdr:spPr>
        <a:xfrm>
          <a:off x="18962370" y="1701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91</xdr:row>
      <xdr:rowOff>31750</xdr:rowOff>
    </xdr:from>
    <xdr:to xmlns:xdr="http://schemas.openxmlformats.org/drawingml/2006/spreadsheetDrawing">
      <xdr:col>107</xdr:col>
      <xdr:colOff>101600</xdr:colOff>
      <xdr:row>91</xdr:row>
      <xdr:rowOff>133350</xdr:rowOff>
    </xdr:to>
    <xdr:sp macro="" textlink="">
      <xdr:nvSpPr>
        <xdr:cNvPr id="906" name="フローチャート: 判断 905"/>
        <xdr:cNvSpPr/>
      </xdr:nvSpPr>
      <xdr:spPr>
        <a:xfrm>
          <a:off x="1977199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89</xdr:row>
      <xdr:rowOff>149860</xdr:rowOff>
    </xdr:from>
    <xdr:ext cx="248285" cy="259080"/>
    <xdr:sp macro="" textlink="">
      <xdr:nvSpPr>
        <xdr:cNvPr id="907" name="テキスト ボックス 906"/>
        <xdr:cNvSpPr txBox="1"/>
      </xdr:nvSpPr>
      <xdr:spPr>
        <a:xfrm>
          <a:off x="19704050"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08" name="直線コネクタ 907"/>
        <xdr:cNvCxnSpPr/>
      </xdr:nvCxnSpPr>
      <xdr:spPr>
        <a:xfrm>
          <a:off x="18101945" y="1701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09" name="フローチャート: 判断 908"/>
        <xdr:cNvSpPr/>
      </xdr:nvSpPr>
      <xdr:spPr>
        <a:xfrm>
          <a:off x="1891157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6380" cy="255905"/>
    <xdr:sp macro="" textlink="">
      <xdr:nvSpPr>
        <xdr:cNvPr id="910" name="テキスト ボックス 909"/>
        <xdr:cNvSpPr txBox="1"/>
      </xdr:nvSpPr>
      <xdr:spPr>
        <a:xfrm>
          <a:off x="18843625"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11" name="フローチャート: 判断 910"/>
        <xdr:cNvSpPr/>
      </xdr:nvSpPr>
      <xdr:spPr>
        <a:xfrm>
          <a:off x="18051145" y="1696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6380" cy="255905"/>
    <xdr:sp macro="" textlink="">
      <xdr:nvSpPr>
        <xdr:cNvPr id="912" name="テキスト ボックス 911"/>
        <xdr:cNvSpPr txBox="1"/>
      </xdr:nvSpPr>
      <xdr:spPr>
        <a:xfrm>
          <a:off x="17977485"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1313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0095" cy="259080"/>
    <xdr:sp macro="" textlink="">
      <xdr:nvSpPr>
        <xdr:cNvPr id="914" name="テキスト ボックス 913"/>
        <xdr:cNvSpPr txBox="1"/>
      </xdr:nvSpPr>
      <xdr:spPr>
        <a:xfrm>
          <a:off x="205041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15" name="テキスト ボックス 914"/>
        <xdr:cNvSpPr txBox="1"/>
      </xdr:nvSpPr>
      <xdr:spPr>
        <a:xfrm>
          <a:off x="196380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877758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0095" cy="259080"/>
    <xdr:sp macro="" textlink="">
      <xdr:nvSpPr>
        <xdr:cNvPr id="917" name="テキスト ボックス 916"/>
        <xdr:cNvSpPr txBox="1"/>
      </xdr:nvSpPr>
      <xdr:spPr>
        <a:xfrm>
          <a:off x="1791716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8" name="楕円 917"/>
        <xdr:cNvSpPr/>
      </xdr:nvSpPr>
      <xdr:spPr>
        <a:xfrm>
          <a:off x="2144776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5905"/>
    <xdr:sp macro="" textlink="">
      <xdr:nvSpPr>
        <xdr:cNvPr id="919" name="前年度繰上充用金該当値テキスト"/>
        <xdr:cNvSpPr txBox="1"/>
      </xdr:nvSpPr>
      <xdr:spPr>
        <a:xfrm>
          <a:off x="21549360" y="16831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0" name="楕円 919"/>
        <xdr:cNvSpPr/>
      </xdr:nvSpPr>
      <xdr:spPr>
        <a:xfrm>
          <a:off x="20638135" y="1696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6380" cy="255905"/>
    <xdr:sp macro="" textlink="">
      <xdr:nvSpPr>
        <xdr:cNvPr id="921" name="テキスト ボックス 920"/>
        <xdr:cNvSpPr txBox="1"/>
      </xdr:nvSpPr>
      <xdr:spPr>
        <a:xfrm>
          <a:off x="20564475"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2" name="楕円 921"/>
        <xdr:cNvSpPr/>
      </xdr:nvSpPr>
      <xdr:spPr>
        <a:xfrm>
          <a:off x="1977199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285" cy="255905"/>
    <xdr:sp macro="" textlink="">
      <xdr:nvSpPr>
        <xdr:cNvPr id="923" name="テキスト ボックス 922"/>
        <xdr:cNvSpPr txBox="1"/>
      </xdr:nvSpPr>
      <xdr:spPr>
        <a:xfrm>
          <a:off x="19704050" y="1705991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4" name="楕円 923"/>
        <xdr:cNvSpPr/>
      </xdr:nvSpPr>
      <xdr:spPr>
        <a:xfrm>
          <a:off x="1891157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111760</xdr:rowOff>
    </xdr:from>
    <xdr:ext cx="246380" cy="255905"/>
    <xdr:sp macro="" textlink="">
      <xdr:nvSpPr>
        <xdr:cNvPr id="925" name="テキスト ボックス 924"/>
        <xdr:cNvSpPr txBox="1"/>
      </xdr:nvSpPr>
      <xdr:spPr>
        <a:xfrm>
          <a:off x="18843625"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6" name="楕円 925"/>
        <xdr:cNvSpPr/>
      </xdr:nvSpPr>
      <xdr:spPr>
        <a:xfrm>
          <a:off x="18051145" y="1696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6380" cy="255905"/>
    <xdr:sp macro="" textlink="">
      <xdr:nvSpPr>
        <xdr:cNvPr id="927" name="テキスト ボックス 926"/>
        <xdr:cNvSpPr txBox="1"/>
      </xdr:nvSpPr>
      <xdr:spPr>
        <a:xfrm>
          <a:off x="17977485"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300" baseline="0">
              <a:solidFill>
                <a:schemeClr val="dk1"/>
              </a:solidFill>
              <a:latin typeface="ＭＳ Ｐゴシック"/>
              <a:ea typeface="ＭＳ Ｐゴシック"/>
              <a:cs typeface="+mn-cs"/>
            </a:rPr>
            <a:t>　歳出決算総額は、住民一人当たり</a:t>
          </a:r>
          <a:r>
            <a:rPr lang="en-US" altLang="ja-JP" sz="1300" baseline="0">
              <a:solidFill>
                <a:schemeClr val="dk1"/>
              </a:solidFill>
              <a:latin typeface="ＭＳ Ｐゴシック"/>
              <a:ea typeface="ＭＳ Ｐゴシック"/>
              <a:cs typeface="+mn-cs"/>
            </a:rPr>
            <a:t>445</a:t>
          </a:r>
          <a:r>
            <a:rPr lang="ja-JP" altLang="ja-JP" sz="1300" baseline="0">
              <a:solidFill>
                <a:schemeClr val="dk1"/>
              </a:solidFill>
              <a:latin typeface="ＭＳ Ｐゴシック"/>
              <a:ea typeface="ＭＳ Ｐゴシック"/>
              <a:cs typeface="+mn-cs"/>
            </a:rPr>
            <a:t>千円とな</a:t>
          </a:r>
          <a:r>
            <a:rPr lang="ja-JP" altLang="en-US" sz="1300" baseline="0">
              <a:solidFill>
                <a:schemeClr val="dk1"/>
              </a:solidFill>
              <a:latin typeface="ＭＳ Ｐゴシック"/>
              <a:ea typeface="ＭＳ Ｐゴシック"/>
              <a:cs typeface="+mn-cs"/>
            </a:rPr>
            <a:t>り、前年度比</a:t>
          </a:r>
          <a:r>
            <a:rPr lang="en-US" altLang="ja-JP" sz="1300" baseline="0">
              <a:solidFill>
                <a:schemeClr val="dk1"/>
              </a:solidFill>
              <a:latin typeface="ＭＳ Ｐゴシック"/>
              <a:ea typeface="ＭＳ Ｐゴシック"/>
              <a:cs typeface="+mn-cs"/>
            </a:rPr>
            <a:t>3.1</a:t>
          </a:r>
          <a:r>
            <a:rPr lang="ja-JP" altLang="en-US" sz="1300" baseline="0">
              <a:solidFill>
                <a:schemeClr val="dk1"/>
              </a:solidFill>
              <a:latin typeface="ＭＳ Ｐゴシック"/>
              <a:ea typeface="ＭＳ Ｐゴシック"/>
              <a:cs typeface="+mn-cs"/>
            </a:rPr>
            <a:t>％の減少となった</a:t>
          </a:r>
          <a:r>
            <a:rPr lang="ja-JP" altLang="ja-JP" sz="1300" baseline="0">
              <a:solidFill>
                <a:schemeClr val="dk1"/>
              </a:solidFill>
              <a:latin typeface="ＭＳ Ｐゴシック"/>
              <a:ea typeface="ＭＳ Ｐゴシック"/>
              <a:cs typeface="+mn-cs"/>
            </a:rPr>
            <a:t>。</a:t>
          </a:r>
          <a:r>
            <a:rPr kumimoji="1" lang="ja-JP" altLang="ja-JP" sz="1300" baseline="0">
              <a:solidFill>
                <a:schemeClr val="dk1"/>
              </a:solidFill>
              <a:latin typeface="ＭＳ Ｐゴシック"/>
              <a:ea typeface="ＭＳ Ｐゴシック"/>
              <a:cs typeface="+mn-cs"/>
            </a:rPr>
            <a:t>人件費は、</a:t>
          </a:r>
          <a:r>
            <a:rPr kumimoji="1" lang="ja-JP" altLang="en-US" sz="1300" baseline="0">
              <a:solidFill>
                <a:schemeClr val="dk1"/>
              </a:solidFill>
              <a:latin typeface="ＭＳ Ｐゴシック"/>
              <a:ea typeface="ＭＳ Ｐゴシック"/>
              <a:cs typeface="+mn-cs"/>
            </a:rPr>
            <a:t>職員の採用増及び人事院勧告に伴う給与改定など</a:t>
          </a:r>
          <a:r>
            <a:rPr kumimoji="1" lang="ja-JP" altLang="ja-JP" sz="1300">
              <a:solidFill>
                <a:schemeClr val="dk1"/>
              </a:solidFill>
              <a:latin typeface="ＭＳ Ｐゴシック"/>
              <a:ea typeface="ＭＳ Ｐゴシック"/>
              <a:cs typeface="+mn-cs"/>
            </a:rPr>
            <a:t>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2.3</a:t>
          </a:r>
          <a:r>
            <a:rPr kumimoji="1" lang="ja-JP" altLang="ja-JP" sz="1300">
              <a:solidFill>
                <a:schemeClr val="dk1"/>
              </a:solidFill>
              <a:latin typeface="ＭＳ Ｐゴシック"/>
              <a:ea typeface="ＭＳ Ｐゴシック"/>
              <a:cs typeface="+mn-cs"/>
            </a:rPr>
            <a:t>％の増加となった。</a:t>
          </a:r>
          <a:r>
            <a:rPr kumimoji="1" lang="ja-JP" altLang="en-US" sz="1300">
              <a:solidFill>
                <a:schemeClr val="dk1"/>
              </a:solidFill>
              <a:latin typeface="ＭＳ Ｐゴシック"/>
              <a:ea typeface="ＭＳ Ｐゴシック"/>
              <a:cs typeface="+mn-cs"/>
            </a:rPr>
            <a:t>物件費は博物館解体事業の完了などから同比</a:t>
          </a:r>
          <a:r>
            <a:rPr kumimoji="1" lang="en-US" altLang="ja-JP" sz="1300">
              <a:solidFill>
                <a:schemeClr val="dk1"/>
              </a:solidFill>
              <a:latin typeface="ＭＳ Ｐゴシック"/>
              <a:ea typeface="ＭＳ Ｐゴシック"/>
              <a:cs typeface="+mn-cs"/>
            </a:rPr>
            <a:t>1.4</a:t>
          </a:r>
          <a:r>
            <a:rPr kumimoji="1" lang="ja-JP" altLang="en-US" sz="1300">
              <a:solidFill>
                <a:schemeClr val="dk1"/>
              </a:solidFill>
              <a:latin typeface="ＭＳ Ｐゴシック"/>
              <a:ea typeface="ＭＳ Ｐゴシック"/>
              <a:cs typeface="+mn-cs"/>
            </a:rPr>
            <a:t>％の減少となった</a:t>
          </a:r>
          <a:r>
            <a:rPr kumimoji="1" lang="ja-JP" altLang="ja-JP" sz="1300">
              <a:solidFill>
                <a:schemeClr val="dk1"/>
              </a:solidFill>
              <a:latin typeface="ＭＳ Ｐゴシック"/>
              <a:ea typeface="ＭＳ Ｐゴシック"/>
              <a:cs typeface="+mn-cs"/>
            </a:rPr>
            <a:t>。維持補修費は、</a:t>
          </a:r>
          <a:r>
            <a:rPr kumimoji="1" lang="ja-JP" altLang="en-US" sz="1300">
              <a:solidFill>
                <a:schemeClr val="dk1"/>
              </a:solidFill>
              <a:latin typeface="ＭＳ Ｐゴシック"/>
              <a:ea typeface="ＭＳ Ｐゴシック"/>
              <a:cs typeface="+mn-cs"/>
            </a:rPr>
            <a:t>前年度の</a:t>
          </a:r>
          <a:r>
            <a:rPr kumimoji="1" lang="ja-JP" altLang="ja-JP" sz="1300">
              <a:solidFill>
                <a:schemeClr val="dk1"/>
              </a:solidFill>
              <a:latin typeface="ＭＳ Ｐゴシック"/>
              <a:ea typeface="ＭＳ Ｐゴシック"/>
              <a:cs typeface="+mn-cs"/>
            </a:rPr>
            <a:t>大雪による除排雪経費の</a:t>
          </a:r>
          <a:r>
            <a:rPr kumimoji="1" lang="ja-JP" altLang="en-US" sz="1300">
              <a:solidFill>
                <a:schemeClr val="dk1"/>
              </a:solidFill>
              <a:latin typeface="ＭＳ Ｐゴシック"/>
              <a:ea typeface="ＭＳ Ｐゴシック"/>
              <a:cs typeface="+mn-cs"/>
            </a:rPr>
            <a:t>反動による減</a:t>
          </a:r>
          <a:r>
            <a:rPr kumimoji="1" lang="ja-JP" altLang="ja-JP" sz="1300">
              <a:solidFill>
                <a:schemeClr val="dk1"/>
              </a:solidFill>
              <a:latin typeface="ＭＳ Ｐゴシック"/>
              <a:ea typeface="ＭＳ Ｐゴシック"/>
              <a:cs typeface="+mn-cs"/>
            </a:rPr>
            <a:t>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43.4</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a:t>
          </a:r>
          <a:r>
            <a:rPr kumimoji="1" lang="ja-JP" altLang="en-US" sz="1300">
              <a:solidFill>
                <a:schemeClr val="dk1"/>
              </a:solidFill>
              <a:latin typeface="ＭＳ Ｐゴシック"/>
              <a:ea typeface="ＭＳ Ｐゴシック"/>
              <a:cs typeface="+mn-cs"/>
            </a:rPr>
            <a:t>。扶助費は、臨時福祉給付金の皆減などにより、同比</a:t>
          </a:r>
          <a:r>
            <a:rPr kumimoji="1" lang="en-US" altLang="ja-JP" sz="1300">
              <a:solidFill>
                <a:schemeClr val="dk1"/>
              </a:solidFill>
              <a:latin typeface="ＭＳ Ｐゴシック"/>
              <a:ea typeface="ＭＳ Ｐゴシック"/>
              <a:cs typeface="+mn-cs"/>
            </a:rPr>
            <a:t>2.2</a:t>
          </a:r>
          <a:r>
            <a:rPr kumimoji="1" lang="ja-JP" altLang="en-US" sz="1300">
              <a:solidFill>
                <a:schemeClr val="dk1"/>
              </a:solidFill>
              <a:latin typeface="ＭＳ Ｐゴシック"/>
              <a:ea typeface="ＭＳ Ｐゴシック"/>
              <a:cs typeface="+mn-cs"/>
            </a:rPr>
            <a:t>％の減少となった。</a:t>
          </a:r>
          <a:r>
            <a:rPr kumimoji="1" lang="ja-JP" altLang="ja-JP" sz="1300">
              <a:solidFill>
                <a:schemeClr val="dk1"/>
              </a:solidFill>
              <a:latin typeface="ＭＳ Ｐゴシック"/>
              <a:ea typeface="ＭＳ Ｐゴシック"/>
              <a:cs typeface="+mn-cs"/>
            </a:rPr>
            <a:t>補助費</a:t>
          </a:r>
          <a:r>
            <a:rPr kumimoji="1" lang="ja-JP" altLang="en-US" sz="1300">
              <a:solidFill>
                <a:schemeClr val="dk1"/>
              </a:solidFill>
              <a:latin typeface="ＭＳ Ｐゴシック"/>
              <a:ea typeface="ＭＳ Ｐゴシック"/>
              <a:cs typeface="+mn-cs"/>
            </a:rPr>
            <a:t>等</a:t>
          </a:r>
          <a:r>
            <a:rPr kumimoji="1" lang="ja-JP" altLang="ja-JP" sz="1300">
              <a:solidFill>
                <a:schemeClr val="dk1"/>
              </a:solidFill>
              <a:latin typeface="ＭＳ Ｐゴシック"/>
              <a:ea typeface="ＭＳ Ｐゴシック"/>
              <a:cs typeface="+mn-cs"/>
            </a:rPr>
            <a:t>は、一部事務組合の解散による</a:t>
          </a:r>
          <a:r>
            <a:rPr kumimoji="1" lang="ja-JP" altLang="en-US" sz="1300">
              <a:solidFill>
                <a:schemeClr val="dk1"/>
              </a:solidFill>
              <a:latin typeface="ＭＳ Ｐゴシック"/>
              <a:ea typeface="ＭＳ Ｐゴシック"/>
              <a:cs typeface="+mn-cs"/>
            </a:rPr>
            <a:t>財産処分費</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皆</a:t>
          </a:r>
          <a:r>
            <a:rPr kumimoji="1" lang="ja-JP" altLang="ja-JP" sz="1300">
              <a:solidFill>
                <a:schemeClr val="dk1"/>
              </a:solidFill>
              <a:latin typeface="ＭＳ Ｐゴシック"/>
              <a:ea typeface="ＭＳ Ｐゴシック"/>
              <a:cs typeface="+mn-cs"/>
            </a:rPr>
            <a:t>減</a:t>
          </a:r>
          <a:r>
            <a:rPr kumimoji="1" lang="ja-JP" altLang="en-US" sz="1300">
              <a:solidFill>
                <a:schemeClr val="dk1"/>
              </a:solidFill>
              <a:latin typeface="ＭＳ Ｐゴシック"/>
              <a:ea typeface="ＭＳ Ｐゴシック"/>
              <a:cs typeface="+mn-cs"/>
            </a:rPr>
            <a:t>、水道料金の見直しに伴う水道事業会計への繰出金の減</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7.8</a:t>
          </a:r>
          <a:r>
            <a:rPr kumimoji="1" lang="ja-JP" altLang="ja-JP" sz="1300">
              <a:solidFill>
                <a:schemeClr val="dk1"/>
              </a:solidFill>
              <a:latin typeface="ＭＳ Ｐゴシック"/>
              <a:ea typeface="ＭＳ Ｐゴシック"/>
              <a:cs typeface="+mn-cs"/>
            </a:rPr>
            <a:t>％の減少となった。普通建設事業費は</a:t>
          </a:r>
          <a:r>
            <a:rPr kumimoji="1" lang="ja-JP" altLang="en-US" sz="1300">
              <a:solidFill>
                <a:schemeClr val="dk1"/>
              </a:solidFill>
              <a:latin typeface="ＭＳ Ｐゴシック"/>
              <a:ea typeface="ＭＳ Ｐゴシック"/>
              <a:cs typeface="+mn-cs"/>
            </a:rPr>
            <a:t>辰口中央児童館建設事業、美化センター基幹改良事業、博物館建設事業などの増があったものの、</a:t>
          </a:r>
          <a:r>
            <a:rPr kumimoji="1" lang="ja-JP" altLang="ja-JP" sz="1300">
              <a:solidFill>
                <a:schemeClr val="dk1"/>
              </a:solidFill>
              <a:latin typeface="ＭＳ Ｐゴシック"/>
              <a:ea typeface="ＭＳ Ｐゴシック"/>
              <a:cs typeface="+mn-cs"/>
            </a:rPr>
            <a:t>能美根上スマートインターチェンジ整備事業、粟生小学校大規模改造事業な</a:t>
          </a:r>
          <a:r>
            <a:rPr kumimoji="1" lang="ja-JP" altLang="en-US" sz="1300">
              <a:solidFill>
                <a:schemeClr val="dk1"/>
              </a:solidFill>
              <a:latin typeface="ＭＳ Ｐゴシック"/>
              <a:ea typeface="ＭＳ Ｐゴシック"/>
              <a:cs typeface="+mn-cs"/>
            </a:rPr>
            <a:t>ど</a:t>
          </a:r>
          <a:r>
            <a:rPr kumimoji="1" lang="ja-JP" altLang="ja-JP" sz="1300">
              <a:solidFill>
                <a:schemeClr val="dk1"/>
              </a:solidFill>
              <a:latin typeface="ＭＳ Ｐゴシック"/>
              <a:ea typeface="ＭＳ Ｐゴシック"/>
              <a:cs typeface="+mn-cs"/>
            </a:rPr>
            <a:t>が平成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年度で完了したことなどにより、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9.1</a:t>
          </a:r>
          <a:r>
            <a:rPr kumimoji="1" lang="ja-JP" altLang="ja-JP" sz="1300">
              <a:solidFill>
                <a:schemeClr val="dk1"/>
              </a:solidFill>
              <a:latin typeface="ＭＳ Ｐゴシック"/>
              <a:ea typeface="ＭＳ Ｐゴシック"/>
              <a:cs typeface="+mn-cs"/>
            </a:rPr>
            <a:t>％の減少となった</a:t>
          </a:r>
          <a:r>
            <a:rPr kumimoji="1" lang="ja-JP" altLang="ja-JP" sz="1300">
              <a:solidFill>
                <a:schemeClr val="dk1"/>
              </a:solidFill>
              <a:latin typeface="+mn-lt"/>
              <a:ea typeface="+mn-ea"/>
              <a:cs typeface="+mn-cs"/>
            </a:rPr>
            <a:t>。</a:t>
          </a:r>
          <a:r>
            <a:rPr kumimoji="1" lang="ja-JP" altLang="ja-JP" sz="1300">
              <a:solidFill>
                <a:schemeClr val="dk1"/>
              </a:solidFill>
              <a:latin typeface="ＭＳ Ｐゴシック"/>
              <a:ea typeface="ＭＳ Ｐゴシック"/>
              <a:cs typeface="+mn-cs"/>
            </a:rPr>
            <a:t>災害復旧費は、平成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年台風</a:t>
          </a:r>
          <a:r>
            <a:rPr kumimoji="1" lang="en-US" altLang="ja-JP" sz="1300">
              <a:solidFill>
                <a:schemeClr val="dk1"/>
              </a:solidFill>
              <a:latin typeface="ＭＳ Ｐゴシック"/>
              <a:ea typeface="ＭＳ Ｐゴシック"/>
              <a:cs typeface="+mn-cs"/>
            </a:rPr>
            <a:t>21</a:t>
          </a:r>
          <a:r>
            <a:rPr kumimoji="1" lang="ja-JP" altLang="ja-JP" sz="1300">
              <a:solidFill>
                <a:schemeClr val="dk1"/>
              </a:solidFill>
              <a:latin typeface="ＭＳ Ｐゴシック"/>
              <a:ea typeface="ＭＳ Ｐゴシック"/>
              <a:cs typeface="+mn-cs"/>
            </a:rPr>
            <a:t>号、平成</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年台風</a:t>
          </a:r>
          <a:r>
            <a:rPr kumimoji="1" lang="en-US" altLang="ja-JP" sz="1300">
              <a:solidFill>
                <a:schemeClr val="dk1"/>
              </a:solidFill>
              <a:latin typeface="ＭＳ Ｐゴシック"/>
              <a:ea typeface="ＭＳ Ｐゴシック"/>
              <a:cs typeface="+mn-cs"/>
            </a:rPr>
            <a:t>21</a:t>
          </a:r>
          <a:r>
            <a:rPr kumimoji="1" lang="ja-JP" altLang="ja-JP" sz="1300">
              <a:solidFill>
                <a:schemeClr val="dk1"/>
              </a:solidFill>
              <a:latin typeface="ＭＳ Ｐゴシック"/>
              <a:ea typeface="ＭＳ Ｐゴシック"/>
              <a:cs typeface="+mn-cs"/>
            </a:rPr>
            <a:t>号の差引により、同比</a:t>
          </a:r>
          <a:r>
            <a:rPr kumimoji="1" lang="en-US" altLang="ja-JP" sz="1300">
              <a:solidFill>
                <a:schemeClr val="dk1"/>
              </a:solidFill>
              <a:latin typeface="ＭＳ Ｐゴシック"/>
              <a:ea typeface="ＭＳ Ｐゴシック"/>
              <a:cs typeface="+mn-cs"/>
            </a:rPr>
            <a:t>82.8</a:t>
          </a:r>
          <a:r>
            <a:rPr kumimoji="1" lang="ja-JP" altLang="ja-JP" sz="1300">
              <a:solidFill>
                <a:schemeClr val="dk1"/>
              </a:solidFill>
              <a:latin typeface="ＭＳ Ｐゴシック"/>
              <a:ea typeface="ＭＳ Ｐゴシック"/>
              <a:cs typeface="+mn-cs"/>
            </a:rPr>
            <a:t>％の減少となった</a:t>
          </a:r>
          <a:r>
            <a:rPr kumimoji="1" lang="ja-JP" altLang="ja-JP" sz="1300">
              <a:solidFill>
                <a:schemeClr val="dk1"/>
              </a:solidFill>
              <a:latin typeface="+mn-lt"/>
              <a:ea typeface="+mn-ea"/>
              <a:cs typeface="+mn-cs"/>
            </a:rPr>
            <a:t>。</a:t>
          </a:r>
          <a:r>
            <a:rPr kumimoji="1" lang="ja-JP" altLang="ja-JP" sz="1300">
              <a:solidFill>
                <a:schemeClr val="dk1"/>
              </a:solidFill>
              <a:latin typeface="ＭＳ Ｐゴシック"/>
              <a:ea typeface="ＭＳ Ｐゴシック"/>
              <a:cs typeface="+mn-cs"/>
            </a:rPr>
            <a:t>公債費は過去の高利率の市債の償還が進んだことから利子が減少し、同比</a:t>
          </a:r>
          <a:r>
            <a:rPr kumimoji="1" lang="en-US" altLang="ja-JP" sz="1300">
              <a:solidFill>
                <a:schemeClr val="dk1"/>
              </a:solidFill>
              <a:latin typeface="ＭＳ Ｐゴシック"/>
              <a:ea typeface="ＭＳ Ｐゴシック"/>
              <a:cs typeface="+mn-cs"/>
            </a:rPr>
            <a:t>0.9</a:t>
          </a:r>
          <a:r>
            <a:rPr kumimoji="1" lang="ja-JP" altLang="ja-JP" sz="1300">
              <a:solidFill>
                <a:schemeClr val="dk1"/>
              </a:solidFill>
              <a:latin typeface="ＭＳ Ｐゴシック"/>
              <a:ea typeface="ＭＳ Ｐゴシック"/>
              <a:cs typeface="+mn-cs"/>
            </a:rPr>
            <a:t>％の減少となった。積立金は、企業立地促進基金などの積立により、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75.7</a:t>
          </a:r>
          <a:r>
            <a:rPr kumimoji="1" lang="ja-JP" altLang="ja-JP" sz="1300">
              <a:solidFill>
                <a:schemeClr val="dk1"/>
              </a:solidFill>
              <a:latin typeface="ＭＳ Ｐゴシック"/>
              <a:ea typeface="ＭＳ Ｐゴシック"/>
              <a:cs typeface="+mn-cs"/>
            </a:rPr>
            <a:t>％の増加となった</a:t>
          </a:r>
          <a:r>
            <a:rPr kumimoji="1" lang="ja-JP" altLang="en-US" sz="1300">
              <a:solidFill>
                <a:schemeClr val="dk1"/>
              </a:solidFill>
              <a:latin typeface="ＭＳ Ｐゴシック"/>
              <a:ea typeface="ＭＳ Ｐゴシック"/>
              <a:cs typeface="+mn-cs"/>
            </a:rPr>
            <a:t>。繰出金は</a:t>
          </a:r>
          <a:r>
            <a:rPr lang="ja-JP" altLang="en-US" sz="1300">
              <a:solidFill>
                <a:schemeClr val="dk1"/>
              </a:solidFill>
              <a:latin typeface="ＭＳ Ｐゴシック"/>
              <a:ea typeface="ＭＳ Ｐゴシック"/>
              <a:cs typeface="+mn-cs"/>
            </a:rPr>
            <a:t>介護保険料軽減対策繰出金の皆減などにより、同比</a:t>
          </a:r>
          <a:r>
            <a:rPr lang="en-US" altLang="ja-JP" sz="1300">
              <a:solidFill>
                <a:schemeClr val="dk1"/>
              </a:solidFill>
              <a:latin typeface="ＭＳ Ｐゴシック"/>
              <a:ea typeface="ＭＳ Ｐゴシック"/>
              <a:cs typeface="+mn-cs"/>
            </a:rPr>
            <a:t>2.2</a:t>
          </a:r>
          <a:r>
            <a:rPr lang="ja-JP" altLang="en-US" sz="1300">
              <a:solidFill>
                <a:schemeClr val="dk1"/>
              </a:solidFill>
              <a:latin typeface="ＭＳ Ｐゴシック"/>
              <a:ea typeface="ＭＳ Ｐゴシック"/>
              <a:cs typeface="+mn-cs"/>
            </a:rPr>
            <a:t>％の減少となった。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50,306
48,922
84.14
23,227,434
22,378,087
662,407
13,498,065
31,148,597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4445" cy="259080"/>
    <xdr:sp macro="" textlink="">
      <xdr:nvSpPr>
        <xdr:cNvPr id="29" name="テキスト ボックス 28"/>
        <xdr:cNvSpPr txBox="1"/>
      </xdr:nvSpPr>
      <xdr:spPr>
        <a:xfrm>
          <a:off x="681355" y="2857500"/>
          <a:ext cx="88944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4565" cy="255905"/>
    <xdr:sp macro="" textlink="">
      <xdr:nvSpPr>
        <xdr:cNvPr id="30" name="テキスト ボックス 29"/>
        <xdr:cNvSpPr txBox="1"/>
      </xdr:nvSpPr>
      <xdr:spPr>
        <a:xfrm>
          <a:off x="681355" y="3175000"/>
          <a:ext cx="60445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3735" cy="255905"/>
    <xdr:sp macro="" textlink="">
      <xdr:nvSpPr>
        <xdr:cNvPr id="31" name="テキスト ボックス 30"/>
        <xdr:cNvSpPr txBox="1"/>
      </xdr:nvSpPr>
      <xdr:spPr>
        <a:xfrm>
          <a:off x="681355" y="3492500"/>
          <a:ext cx="82937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2250"/>
    <xdr:sp macro="" textlink="">
      <xdr:nvSpPr>
        <xdr:cNvPr id="40" name="テキスト ボックス 39"/>
        <xdr:cNvSpPr txBox="1"/>
      </xdr:nvSpPr>
      <xdr:spPr>
        <a:xfrm>
          <a:off x="706755" y="4635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5905"/>
    <xdr:sp macro="" textlink="">
      <xdr:nvSpPr>
        <xdr:cNvPr id="42" name="テキスト ボックス 41"/>
        <xdr:cNvSpPr txBox="1"/>
      </xdr:nvSpPr>
      <xdr:spPr>
        <a:xfrm>
          <a:off x="288925" y="69697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3914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090" cy="259080"/>
    <xdr:sp macro="" textlink="">
      <xdr:nvSpPr>
        <xdr:cNvPr id="44" name="テキスト ボックス 43"/>
        <xdr:cNvSpPr txBox="1"/>
      </xdr:nvSpPr>
      <xdr:spPr>
        <a:xfrm>
          <a:off x="288925" y="6643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3914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090" cy="255905"/>
    <xdr:sp macro="" textlink="">
      <xdr:nvSpPr>
        <xdr:cNvPr id="46" name="テキスト ボックス 45"/>
        <xdr:cNvSpPr txBox="1"/>
      </xdr:nvSpPr>
      <xdr:spPr>
        <a:xfrm>
          <a:off x="288925" y="631634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3914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090" cy="259080"/>
    <xdr:sp macro="" textlink="">
      <xdr:nvSpPr>
        <xdr:cNvPr id="48" name="テキスト ボックス 47"/>
        <xdr:cNvSpPr txBox="1"/>
      </xdr:nvSpPr>
      <xdr:spPr>
        <a:xfrm>
          <a:off x="288925"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3914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090" cy="255905"/>
    <xdr:sp macro="" textlink="">
      <xdr:nvSpPr>
        <xdr:cNvPr id="50" name="テキスト ボックス 49"/>
        <xdr:cNvSpPr txBox="1"/>
      </xdr:nvSpPr>
      <xdr:spPr>
        <a:xfrm>
          <a:off x="288925" y="56642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3914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090" cy="258445"/>
    <xdr:sp macro="" textlink="">
      <xdr:nvSpPr>
        <xdr:cNvPr id="52" name="テキスト ボックス 51"/>
        <xdr:cNvSpPr txBox="1"/>
      </xdr:nvSpPr>
      <xdr:spPr>
        <a:xfrm>
          <a:off x="288925"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3914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090" cy="259080"/>
    <xdr:sp macro="" textlink="">
      <xdr:nvSpPr>
        <xdr:cNvPr id="54" name="テキスト ボックス 53"/>
        <xdr:cNvSpPr txBox="1"/>
      </xdr:nvSpPr>
      <xdr:spPr>
        <a:xfrm>
          <a:off x="288925"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5905"/>
    <xdr:sp macro="" textlink="">
      <xdr:nvSpPr>
        <xdr:cNvPr id="56" name="テキスト ボックス 55"/>
        <xdr:cNvSpPr txBox="1"/>
      </xdr:nvSpPr>
      <xdr:spPr>
        <a:xfrm>
          <a:off x="288925" y="46837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80010</xdr:rowOff>
    </xdr:from>
    <xdr:to xmlns:xdr="http://schemas.openxmlformats.org/drawingml/2006/spreadsheetDrawing">
      <xdr:col>24</xdr:col>
      <xdr:colOff>62865</xdr:colOff>
      <xdr:row>39</xdr:row>
      <xdr:rowOff>76835</xdr:rowOff>
    </xdr:to>
    <xdr:cxnSp macro="">
      <xdr:nvCxnSpPr>
        <xdr:cNvPr id="58" name="直線コネクタ 57"/>
        <xdr:cNvCxnSpPr/>
      </xdr:nvCxnSpPr>
      <xdr:spPr>
        <a:xfrm flipV="1">
          <a:off x="4496435" y="52235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80645</xdr:rowOff>
    </xdr:from>
    <xdr:ext cx="469900" cy="259080"/>
    <xdr:sp macro="" textlink="">
      <xdr:nvSpPr>
        <xdr:cNvPr id="59" name="議会費最小値テキスト"/>
        <xdr:cNvSpPr txBox="1"/>
      </xdr:nvSpPr>
      <xdr:spPr>
        <a:xfrm>
          <a:off x="454914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76835</xdr:rowOff>
    </xdr:from>
    <xdr:to xmlns:xdr="http://schemas.openxmlformats.org/drawingml/2006/spreadsheetDrawing">
      <xdr:col>24</xdr:col>
      <xdr:colOff>152400</xdr:colOff>
      <xdr:row>39</xdr:row>
      <xdr:rowOff>76835</xdr:rowOff>
    </xdr:to>
    <xdr:cxnSp macro="">
      <xdr:nvCxnSpPr>
        <xdr:cNvPr id="60" name="直線コネクタ 59"/>
        <xdr:cNvCxnSpPr/>
      </xdr:nvCxnSpPr>
      <xdr:spPr>
        <a:xfrm>
          <a:off x="4415155" y="67633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26670</xdr:rowOff>
    </xdr:from>
    <xdr:ext cx="469900" cy="259080"/>
    <xdr:sp macro="" textlink="">
      <xdr:nvSpPr>
        <xdr:cNvPr id="61" name="議会費最大値テキスト"/>
        <xdr:cNvSpPr txBox="1"/>
      </xdr:nvSpPr>
      <xdr:spPr>
        <a:xfrm>
          <a:off x="454914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80010</xdr:rowOff>
    </xdr:from>
    <xdr:to xmlns:xdr="http://schemas.openxmlformats.org/drawingml/2006/spreadsheetDrawing">
      <xdr:col>24</xdr:col>
      <xdr:colOff>152400</xdr:colOff>
      <xdr:row>30</xdr:row>
      <xdr:rowOff>80010</xdr:rowOff>
    </xdr:to>
    <xdr:cxnSp macro="">
      <xdr:nvCxnSpPr>
        <xdr:cNvPr id="62" name="直線コネクタ 61"/>
        <xdr:cNvCxnSpPr/>
      </xdr:nvCxnSpPr>
      <xdr:spPr>
        <a:xfrm>
          <a:off x="4415155" y="52235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119380</xdr:rowOff>
    </xdr:from>
    <xdr:to xmlns:xdr="http://schemas.openxmlformats.org/drawingml/2006/spreadsheetDrawing">
      <xdr:col>24</xdr:col>
      <xdr:colOff>63500</xdr:colOff>
      <xdr:row>37</xdr:row>
      <xdr:rowOff>135890</xdr:rowOff>
    </xdr:to>
    <xdr:cxnSp macro="">
      <xdr:nvCxnSpPr>
        <xdr:cNvPr id="63" name="直線コネクタ 62"/>
        <xdr:cNvCxnSpPr/>
      </xdr:nvCxnSpPr>
      <xdr:spPr>
        <a:xfrm flipV="1">
          <a:off x="3688715" y="646303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43180</xdr:rowOff>
    </xdr:from>
    <xdr:ext cx="469900" cy="255905"/>
    <xdr:sp macro="" textlink="">
      <xdr:nvSpPr>
        <xdr:cNvPr id="64" name="議会費平均値テキスト"/>
        <xdr:cNvSpPr txBox="1"/>
      </xdr:nvSpPr>
      <xdr:spPr>
        <a:xfrm>
          <a:off x="4549140" y="60439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19685</xdr:rowOff>
    </xdr:from>
    <xdr:to xmlns:xdr="http://schemas.openxmlformats.org/drawingml/2006/spreadsheetDrawing">
      <xdr:col>24</xdr:col>
      <xdr:colOff>114300</xdr:colOff>
      <xdr:row>36</xdr:row>
      <xdr:rowOff>121285</xdr:rowOff>
    </xdr:to>
    <xdr:sp macro="" textlink="">
      <xdr:nvSpPr>
        <xdr:cNvPr id="65" name="フローチャート: 判断 64"/>
        <xdr:cNvSpPr/>
      </xdr:nvSpPr>
      <xdr:spPr>
        <a:xfrm>
          <a:off x="444754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71755</xdr:rowOff>
    </xdr:from>
    <xdr:to xmlns:xdr="http://schemas.openxmlformats.org/drawingml/2006/spreadsheetDrawing">
      <xdr:col>19</xdr:col>
      <xdr:colOff>177800</xdr:colOff>
      <xdr:row>37</xdr:row>
      <xdr:rowOff>135890</xdr:rowOff>
    </xdr:to>
    <xdr:cxnSp macro="">
      <xdr:nvCxnSpPr>
        <xdr:cNvPr id="66" name="直線コネクタ 65"/>
        <xdr:cNvCxnSpPr/>
      </xdr:nvCxnSpPr>
      <xdr:spPr>
        <a:xfrm>
          <a:off x="2822575" y="6415405"/>
          <a:ext cx="86614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7620</xdr:rowOff>
    </xdr:from>
    <xdr:to xmlns:xdr="http://schemas.openxmlformats.org/drawingml/2006/spreadsheetDrawing">
      <xdr:col>20</xdr:col>
      <xdr:colOff>38100</xdr:colOff>
      <xdr:row>36</xdr:row>
      <xdr:rowOff>109220</xdr:rowOff>
    </xdr:to>
    <xdr:sp macro="" textlink="">
      <xdr:nvSpPr>
        <xdr:cNvPr id="67" name="フローチャート: 判断 66"/>
        <xdr:cNvSpPr/>
      </xdr:nvSpPr>
      <xdr:spPr>
        <a:xfrm>
          <a:off x="3637915" y="61798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125730</xdr:rowOff>
    </xdr:from>
    <xdr:ext cx="466725" cy="259080"/>
    <xdr:sp macro="" textlink="">
      <xdr:nvSpPr>
        <xdr:cNvPr id="68" name="テキスト ボックス 67"/>
        <xdr:cNvSpPr txBox="1"/>
      </xdr:nvSpPr>
      <xdr:spPr>
        <a:xfrm>
          <a:off x="3459480" y="5955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97790</xdr:rowOff>
    </xdr:from>
    <xdr:to xmlns:xdr="http://schemas.openxmlformats.org/drawingml/2006/spreadsheetDrawing">
      <xdr:col>15</xdr:col>
      <xdr:colOff>50800</xdr:colOff>
      <xdr:row>37</xdr:row>
      <xdr:rowOff>71755</xdr:rowOff>
    </xdr:to>
    <xdr:cxnSp macro="">
      <xdr:nvCxnSpPr>
        <xdr:cNvPr id="69" name="直線コネクタ 68"/>
        <xdr:cNvCxnSpPr/>
      </xdr:nvCxnSpPr>
      <xdr:spPr>
        <a:xfrm>
          <a:off x="1962150" y="6269990"/>
          <a:ext cx="860425"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167005</xdr:rowOff>
    </xdr:from>
    <xdr:to xmlns:xdr="http://schemas.openxmlformats.org/drawingml/2006/spreadsheetDrawing">
      <xdr:col>15</xdr:col>
      <xdr:colOff>101600</xdr:colOff>
      <xdr:row>36</xdr:row>
      <xdr:rowOff>97790</xdr:rowOff>
    </xdr:to>
    <xdr:sp macro="" textlink="">
      <xdr:nvSpPr>
        <xdr:cNvPr id="70" name="フローチャート: 判断 69"/>
        <xdr:cNvSpPr/>
      </xdr:nvSpPr>
      <xdr:spPr>
        <a:xfrm>
          <a:off x="2771775"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113665</xdr:rowOff>
    </xdr:from>
    <xdr:ext cx="466725" cy="258445"/>
    <xdr:sp macro="" textlink="">
      <xdr:nvSpPr>
        <xdr:cNvPr id="71" name="テキスト ボックス 70"/>
        <xdr:cNvSpPr txBox="1"/>
      </xdr:nvSpPr>
      <xdr:spPr>
        <a:xfrm>
          <a:off x="2593340" y="59429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97790</xdr:rowOff>
    </xdr:from>
    <xdr:to xmlns:xdr="http://schemas.openxmlformats.org/drawingml/2006/spreadsheetDrawing">
      <xdr:col>10</xdr:col>
      <xdr:colOff>114300</xdr:colOff>
      <xdr:row>36</xdr:row>
      <xdr:rowOff>141605</xdr:rowOff>
    </xdr:to>
    <xdr:cxnSp macro="">
      <xdr:nvCxnSpPr>
        <xdr:cNvPr id="72" name="直線コネクタ 71"/>
        <xdr:cNvCxnSpPr/>
      </xdr:nvCxnSpPr>
      <xdr:spPr>
        <a:xfrm flipV="1">
          <a:off x="1101725" y="6269990"/>
          <a:ext cx="8604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53975</xdr:rowOff>
    </xdr:from>
    <xdr:to xmlns:xdr="http://schemas.openxmlformats.org/drawingml/2006/spreadsheetDrawing">
      <xdr:col>10</xdr:col>
      <xdr:colOff>165100</xdr:colOff>
      <xdr:row>35</xdr:row>
      <xdr:rowOff>155575</xdr:rowOff>
    </xdr:to>
    <xdr:sp macro="" textlink="">
      <xdr:nvSpPr>
        <xdr:cNvPr id="73" name="フローチャート: 判断 72"/>
        <xdr:cNvSpPr/>
      </xdr:nvSpPr>
      <xdr:spPr>
        <a:xfrm>
          <a:off x="191135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635</xdr:rowOff>
    </xdr:from>
    <xdr:ext cx="468630" cy="259080"/>
    <xdr:sp macro="" textlink="">
      <xdr:nvSpPr>
        <xdr:cNvPr id="74" name="テキスト ボックス 73"/>
        <xdr:cNvSpPr txBox="1"/>
      </xdr:nvSpPr>
      <xdr:spPr>
        <a:xfrm>
          <a:off x="1732915" y="5829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5" name="フローチャート: 判断 74"/>
        <xdr:cNvSpPr/>
      </xdr:nvSpPr>
      <xdr:spPr>
        <a:xfrm>
          <a:off x="1050925" y="600773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125095</xdr:rowOff>
    </xdr:from>
    <xdr:ext cx="466725" cy="258445"/>
    <xdr:sp macro="" textlink="">
      <xdr:nvSpPr>
        <xdr:cNvPr id="76" name="テキスト ボックス 75"/>
        <xdr:cNvSpPr txBox="1"/>
      </xdr:nvSpPr>
      <xdr:spPr>
        <a:xfrm>
          <a:off x="872490" y="57829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095" cy="259080"/>
    <xdr:sp macro="" textlink="">
      <xdr:nvSpPr>
        <xdr:cNvPr id="78" name="テキスト ボックス 77"/>
        <xdr:cNvSpPr txBox="1"/>
      </xdr:nvSpPr>
      <xdr:spPr>
        <a:xfrm>
          <a:off x="350393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095" cy="259080"/>
    <xdr:sp macro="" textlink="">
      <xdr:nvSpPr>
        <xdr:cNvPr id="79" name="テキスト ボックス 78"/>
        <xdr:cNvSpPr txBox="1"/>
      </xdr:nvSpPr>
      <xdr:spPr>
        <a:xfrm>
          <a:off x="263779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095" cy="259080"/>
    <xdr:sp macro="" textlink="">
      <xdr:nvSpPr>
        <xdr:cNvPr id="81" name="テキスト ボックス 80"/>
        <xdr:cNvSpPr txBox="1"/>
      </xdr:nvSpPr>
      <xdr:spPr>
        <a:xfrm>
          <a:off x="9169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68580</xdr:rowOff>
    </xdr:from>
    <xdr:to xmlns:xdr="http://schemas.openxmlformats.org/drawingml/2006/spreadsheetDrawing">
      <xdr:col>24</xdr:col>
      <xdr:colOff>114300</xdr:colOff>
      <xdr:row>37</xdr:row>
      <xdr:rowOff>170180</xdr:rowOff>
    </xdr:to>
    <xdr:sp macro="" textlink="">
      <xdr:nvSpPr>
        <xdr:cNvPr id="82" name="楕円 81"/>
        <xdr:cNvSpPr/>
      </xdr:nvSpPr>
      <xdr:spPr>
        <a:xfrm>
          <a:off x="444754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46990</xdr:rowOff>
    </xdr:from>
    <xdr:ext cx="469900" cy="259080"/>
    <xdr:sp macro="" textlink="">
      <xdr:nvSpPr>
        <xdr:cNvPr id="83" name="議会費該当値テキスト"/>
        <xdr:cNvSpPr txBox="1"/>
      </xdr:nvSpPr>
      <xdr:spPr>
        <a:xfrm>
          <a:off x="4549140" y="6390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85090</xdr:rowOff>
    </xdr:from>
    <xdr:to xmlns:xdr="http://schemas.openxmlformats.org/drawingml/2006/spreadsheetDrawing">
      <xdr:col>20</xdr:col>
      <xdr:colOff>38100</xdr:colOff>
      <xdr:row>38</xdr:row>
      <xdr:rowOff>15240</xdr:rowOff>
    </xdr:to>
    <xdr:sp macro="" textlink="">
      <xdr:nvSpPr>
        <xdr:cNvPr id="84" name="楕円 83"/>
        <xdr:cNvSpPr/>
      </xdr:nvSpPr>
      <xdr:spPr>
        <a:xfrm>
          <a:off x="3637915" y="64287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6350</xdr:rowOff>
    </xdr:from>
    <xdr:ext cx="466725" cy="255905"/>
    <xdr:sp macro="" textlink="">
      <xdr:nvSpPr>
        <xdr:cNvPr id="85" name="テキスト ボックス 84"/>
        <xdr:cNvSpPr txBox="1"/>
      </xdr:nvSpPr>
      <xdr:spPr>
        <a:xfrm>
          <a:off x="3459480" y="65214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20955</xdr:rowOff>
    </xdr:from>
    <xdr:to xmlns:xdr="http://schemas.openxmlformats.org/drawingml/2006/spreadsheetDrawing">
      <xdr:col>15</xdr:col>
      <xdr:colOff>101600</xdr:colOff>
      <xdr:row>37</xdr:row>
      <xdr:rowOff>122555</xdr:rowOff>
    </xdr:to>
    <xdr:sp macro="" textlink="">
      <xdr:nvSpPr>
        <xdr:cNvPr id="86" name="楕円 85"/>
        <xdr:cNvSpPr/>
      </xdr:nvSpPr>
      <xdr:spPr>
        <a:xfrm>
          <a:off x="2771775"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113665</xdr:rowOff>
    </xdr:from>
    <xdr:ext cx="466725" cy="258445"/>
    <xdr:sp macro="" textlink="">
      <xdr:nvSpPr>
        <xdr:cNvPr id="87" name="テキスト ボックス 86"/>
        <xdr:cNvSpPr txBox="1"/>
      </xdr:nvSpPr>
      <xdr:spPr>
        <a:xfrm>
          <a:off x="2593340" y="64573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46990</xdr:rowOff>
    </xdr:from>
    <xdr:to xmlns:xdr="http://schemas.openxmlformats.org/drawingml/2006/spreadsheetDrawing">
      <xdr:col>10</xdr:col>
      <xdr:colOff>165100</xdr:colOff>
      <xdr:row>36</xdr:row>
      <xdr:rowOff>148590</xdr:rowOff>
    </xdr:to>
    <xdr:sp macro="" textlink="">
      <xdr:nvSpPr>
        <xdr:cNvPr id="88" name="楕円 87"/>
        <xdr:cNvSpPr/>
      </xdr:nvSpPr>
      <xdr:spPr>
        <a:xfrm>
          <a:off x="191135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139700</xdr:rowOff>
    </xdr:from>
    <xdr:ext cx="468630" cy="259080"/>
    <xdr:sp macro="" textlink="">
      <xdr:nvSpPr>
        <xdr:cNvPr id="89" name="テキスト ボックス 88"/>
        <xdr:cNvSpPr txBox="1"/>
      </xdr:nvSpPr>
      <xdr:spPr>
        <a:xfrm>
          <a:off x="1732915" y="6311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90805</xdr:rowOff>
    </xdr:from>
    <xdr:to xmlns:xdr="http://schemas.openxmlformats.org/drawingml/2006/spreadsheetDrawing">
      <xdr:col>6</xdr:col>
      <xdr:colOff>38100</xdr:colOff>
      <xdr:row>37</xdr:row>
      <xdr:rowOff>20955</xdr:rowOff>
    </xdr:to>
    <xdr:sp macro="" textlink="">
      <xdr:nvSpPr>
        <xdr:cNvPr id="90" name="楕円 89"/>
        <xdr:cNvSpPr/>
      </xdr:nvSpPr>
      <xdr:spPr>
        <a:xfrm>
          <a:off x="1050925" y="62630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12065</xdr:rowOff>
    </xdr:from>
    <xdr:ext cx="466725" cy="259080"/>
    <xdr:sp macro="" textlink="">
      <xdr:nvSpPr>
        <xdr:cNvPr id="91" name="テキスト ボックス 90"/>
        <xdr:cNvSpPr txBox="1"/>
      </xdr:nvSpPr>
      <xdr:spPr>
        <a:xfrm>
          <a:off x="872490" y="6355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2250"/>
    <xdr:sp macro="" textlink="">
      <xdr:nvSpPr>
        <xdr:cNvPr id="100" name="テキスト ボックス 99"/>
        <xdr:cNvSpPr txBox="1"/>
      </xdr:nvSpPr>
      <xdr:spPr>
        <a:xfrm>
          <a:off x="706755" y="8064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3914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3" name="テキスト ボックス 102"/>
        <xdr:cNvSpPr txBox="1"/>
      </xdr:nvSpPr>
      <xdr:spPr>
        <a:xfrm>
          <a:off x="50165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3914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5" name="テキスト ボックス 104"/>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3914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7" name="テキスト ボックス 106"/>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3914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9" name="テキスト ボックス 108"/>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3914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11" name="テキスト ボックス 110"/>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3" name="テキスト ボックス 112"/>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86995</xdr:rowOff>
    </xdr:from>
    <xdr:to xmlns:xdr="http://schemas.openxmlformats.org/drawingml/2006/spreadsheetDrawing">
      <xdr:col>24</xdr:col>
      <xdr:colOff>62865</xdr:colOff>
      <xdr:row>58</xdr:row>
      <xdr:rowOff>70485</xdr:rowOff>
    </xdr:to>
    <xdr:cxnSp macro="">
      <xdr:nvCxnSpPr>
        <xdr:cNvPr id="115" name="直線コネクタ 114"/>
        <xdr:cNvCxnSpPr/>
      </xdr:nvCxnSpPr>
      <xdr:spPr>
        <a:xfrm flipV="1">
          <a:off x="4496435" y="86594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74930</xdr:rowOff>
    </xdr:from>
    <xdr:ext cx="534670" cy="255905"/>
    <xdr:sp macro="" textlink="">
      <xdr:nvSpPr>
        <xdr:cNvPr id="116" name="総務費最小値テキスト"/>
        <xdr:cNvSpPr txBox="1"/>
      </xdr:nvSpPr>
      <xdr:spPr>
        <a:xfrm>
          <a:off x="4549140" y="100190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70485</xdr:rowOff>
    </xdr:from>
    <xdr:to xmlns:xdr="http://schemas.openxmlformats.org/drawingml/2006/spreadsheetDrawing">
      <xdr:col>24</xdr:col>
      <xdr:colOff>152400</xdr:colOff>
      <xdr:row>58</xdr:row>
      <xdr:rowOff>70485</xdr:rowOff>
    </xdr:to>
    <xdr:cxnSp macro="">
      <xdr:nvCxnSpPr>
        <xdr:cNvPr id="117" name="直線コネクタ 116"/>
        <xdr:cNvCxnSpPr/>
      </xdr:nvCxnSpPr>
      <xdr:spPr>
        <a:xfrm>
          <a:off x="4415155" y="100145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33655</xdr:rowOff>
    </xdr:from>
    <xdr:ext cx="598805" cy="258445"/>
    <xdr:sp macro="" textlink="">
      <xdr:nvSpPr>
        <xdr:cNvPr id="118" name="総務費最大値テキスト"/>
        <xdr:cNvSpPr txBox="1"/>
      </xdr:nvSpPr>
      <xdr:spPr>
        <a:xfrm>
          <a:off x="454914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393,797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86995</xdr:rowOff>
    </xdr:from>
    <xdr:to xmlns:xdr="http://schemas.openxmlformats.org/drawingml/2006/spreadsheetDrawing">
      <xdr:col>24</xdr:col>
      <xdr:colOff>152400</xdr:colOff>
      <xdr:row>50</xdr:row>
      <xdr:rowOff>86995</xdr:rowOff>
    </xdr:to>
    <xdr:cxnSp macro="">
      <xdr:nvCxnSpPr>
        <xdr:cNvPr id="119" name="直線コネクタ 118"/>
        <xdr:cNvCxnSpPr/>
      </xdr:nvCxnSpPr>
      <xdr:spPr>
        <a:xfrm>
          <a:off x="4415155" y="86594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50165</xdr:rowOff>
    </xdr:from>
    <xdr:to xmlns:xdr="http://schemas.openxmlformats.org/drawingml/2006/spreadsheetDrawing">
      <xdr:col>24</xdr:col>
      <xdr:colOff>63500</xdr:colOff>
      <xdr:row>58</xdr:row>
      <xdr:rowOff>59055</xdr:rowOff>
    </xdr:to>
    <xdr:cxnSp macro="">
      <xdr:nvCxnSpPr>
        <xdr:cNvPr id="120" name="直線コネクタ 119"/>
        <xdr:cNvCxnSpPr/>
      </xdr:nvCxnSpPr>
      <xdr:spPr>
        <a:xfrm flipV="1">
          <a:off x="3688715" y="999426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100965</xdr:rowOff>
    </xdr:from>
    <xdr:ext cx="534670" cy="255905"/>
    <xdr:sp macro="" textlink="">
      <xdr:nvSpPr>
        <xdr:cNvPr id="121" name="総務費平均値テキスト"/>
        <xdr:cNvSpPr txBox="1"/>
      </xdr:nvSpPr>
      <xdr:spPr>
        <a:xfrm>
          <a:off x="4549140" y="97021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78105</xdr:rowOff>
    </xdr:from>
    <xdr:to xmlns:xdr="http://schemas.openxmlformats.org/drawingml/2006/spreadsheetDrawing">
      <xdr:col>24</xdr:col>
      <xdr:colOff>114300</xdr:colOff>
      <xdr:row>58</xdr:row>
      <xdr:rowOff>8255</xdr:rowOff>
    </xdr:to>
    <xdr:sp macro="" textlink="">
      <xdr:nvSpPr>
        <xdr:cNvPr id="122" name="フローチャート: 判断 121"/>
        <xdr:cNvSpPr/>
      </xdr:nvSpPr>
      <xdr:spPr>
        <a:xfrm>
          <a:off x="444754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44450</xdr:rowOff>
    </xdr:from>
    <xdr:to xmlns:xdr="http://schemas.openxmlformats.org/drawingml/2006/spreadsheetDrawing">
      <xdr:col>19</xdr:col>
      <xdr:colOff>177800</xdr:colOff>
      <xdr:row>58</xdr:row>
      <xdr:rowOff>59055</xdr:rowOff>
    </xdr:to>
    <xdr:cxnSp macro="">
      <xdr:nvCxnSpPr>
        <xdr:cNvPr id="123" name="直線コネクタ 122"/>
        <xdr:cNvCxnSpPr/>
      </xdr:nvCxnSpPr>
      <xdr:spPr>
        <a:xfrm>
          <a:off x="2822575" y="9988550"/>
          <a:ext cx="8661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92710</xdr:rowOff>
    </xdr:from>
    <xdr:to xmlns:xdr="http://schemas.openxmlformats.org/drawingml/2006/spreadsheetDrawing">
      <xdr:col>20</xdr:col>
      <xdr:colOff>38100</xdr:colOff>
      <xdr:row>58</xdr:row>
      <xdr:rowOff>22860</xdr:rowOff>
    </xdr:to>
    <xdr:sp macro="" textlink="">
      <xdr:nvSpPr>
        <xdr:cNvPr id="124" name="フローチャート: 判断 123"/>
        <xdr:cNvSpPr/>
      </xdr:nvSpPr>
      <xdr:spPr>
        <a:xfrm>
          <a:off x="3637915" y="98653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39370</xdr:rowOff>
    </xdr:from>
    <xdr:ext cx="533400" cy="259080"/>
    <xdr:sp macro="" textlink="">
      <xdr:nvSpPr>
        <xdr:cNvPr id="125" name="テキスト ボックス 124"/>
        <xdr:cNvSpPr txBox="1"/>
      </xdr:nvSpPr>
      <xdr:spPr>
        <a:xfrm>
          <a:off x="3427095" y="9640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41910</xdr:rowOff>
    </xdr:from>
    <xdr:to xmlns:xdr="http://schemas.openxmlformats.org/drawingml/2006/spreadsheetDrawing">
      <xdr:col>15</xdr:col>
      <xdr:colOff>50800</xdr:colOff>
      <xdr:row>58</xdr:row>
      <xdr:rowOff>44450</xdr:rowOff>
    </xdr:to>
    <xdr:cxnSp macro="">
      <xdr:nvCxnSpPr>
        <xdr:cNvPr id="126" name="直線コネクタ 125"/>
        <xdr:cNvCxnSpPr/>
      </xdr:nvCxnSpPr>
      <xdr:spPr>
        <a:xfrm>
          <a:off x="1962150" y="9986010"/>
          <a:ext cx="8604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15875</xdr:rowOff>
    </xdr:to>
    <xdr:sp macro="" textlink="">
      <xdr:nvSpPr>
        <xdr:cNvPr id="127" name="フローチャート: 判断 126"/>
        <xdr:cNvSpPr/>
      </xdr:nvSpPr>
      <xdr:spPr>
        <a:xfrm>
          <a:off x="2771775"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32385</xdr:rowOff>
    </xdr:from>
    <xdr:ext cx="533400" cy="255905"/>
    <xdr:sp macro="" textlink="">
      <xdr:nvSpPr>
        <xdr:cNvPr id="128" name="テキスト ボックス 127"/>
        <xdr:cNvSpPr txBox="1"/>
      </xdr:nvSpPr>
      <xdr:spPr>
        <a:xfrm>
          <a:off x="2566670" y="963358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169545</xdr:rowOff>
    </xdr:from>
    <xdr:to xmlns:xdr="http://schemas.openxmlformats.org/drawingml/2006/spreadsheetDrawing">
      <xdr:col>10</xdr:col>
      <xdr:colOff>114300</xdr:colOff>
      <xdr:row>58</xdr:row>
      <xdr:rowOff>41910</xdr:rowOff>
    </xdr:to>
    <xdr:cxnSp macro="">
      <xdr:nvCxnSpPr>
        <xdr:cNvPr id="129" name="直線コネクタ 128"/>
        <xdr:cNvCxnSpPr/>
      </xdr:nvCxnSpPr>
      <xdr:spPr>
        <a:xfrm>
          <a:off x="1101725" y="9942195"/>
          <a:ext cx="8604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81915</xdr:rowOff>
    </xdr:from>
    <xdr:to xmlns:xdr="http://schemas.openxmlformats.org/drawingml/2006/spreadsheetDrawing">
      <xdr:col>10</xdr:col>
      <xdr:colOff>165100</xdr:colOff>
      <xdr:row>58</xdr:row>
      <xdr:rowOff>12065</xdr:rowOff>
    </xdr:to>
    <xdr:sp macro="" textlink="">
      <xdr:nvSpPr>
        <xdr:cNvPr id="130" name="フローチャート: 判断 129"/>
        <xdr:cNvSpPr/>
      </xdr:nvSpPr>
      <xdr:spPr>
        <a:xfrm>
          <a:off x="191135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29210</xdr:rowOff>
    </xdr:from>
    <xdr:ext cx="531495" cy="255905"/>
    <xdr:sp macro="" textlink="">
      <xdr:nvSpPr>
        <xdr:cNvPr id="131" name="テキスト ボックス 130"/>
        <xdr:cNvSpPr txBox="1"/>
      </xdr:nvSpPr>
      <xdr:spPr>
        <a:xfrm>
          <a:off x="1700530" y="9630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102235</xdr:rowOff>
    </xdr:from>
    <xdr:to xmlns:xdr="http://schemas.openxmlformats.org/drawingml/2006/spreadsheetDrawing">
      <xdr:col>6</xdr:col>
      <xdr:colOff>38100</xdr:colOff>
      <xdr:row>58</xdr:row>
      <xdr:rowOff>32385</xdr:rowOff>
    </xdr:to>
    <xdr:sp macro="" textlink="">
      <xdr:nvSpPr>
        <xdr:cNvPr id="132" name="フローチャート: 判断 131"/>
        <xdr:cNvSpPr/>
      </xdr:nvSpPr>
      <xdr:spPr>
        <a:xfrm>
          <a:off x="1050925" y="98748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48895</xdr:rowOff>
    </xdr:from>
    <xdr:ext cx="533400" cy="259080"/>
    <xdr:sp macro="" textlink="">
      <xdr:nvSpPr>
        <xdr:cNvPr id="133" name="テキスト ボックス 132"/>
        <xdr:cNvSpPr txBox="1"/>
      </xdr:nvSpPr>
      <xdr:spPr>
        <a:xfrm>
          <a:off x="840105" y="9650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095" cy="259080"/>
    <xdr:sp macro="" textlink="">
      <xdr:nvSpPr>
        <xdr:cNvPr id="135" name="テキスト ボックス 134"/>
        <xdr:cNvSpPr txBox="1"/>
      </xdr:nvSpPr>
      <xdr:spPr>
        <a:xfrm>
          <a:off x="350393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095" cy="259080"/>
    <xdr:sp macro="" textlink="">
      <xdr:nvSpPr>
        <xdr:cNvPr id="136" name="テキスト ボックス 135"/>
        <xdr:cNvSpPr txBox="1"/>
      </xdr:nvSpPr>
      <xdr:spPr>
        <a:xfrm>
          <a:off x="263779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095" cy="259080"/>
    <xdr:sp macro="" textlink="">
      <xdr:nvSpPr>
        <xdr:cNvPr id="138" name="テキスト ボックス 137"/>
        <xdr:cNvSpPr txBox="1"/>
      </xdr:nvSpPr>
      <xdr:spPr>
        <a:xfrm>
          <a:off x="9169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170815</xdr:rowOff>
    </xdr:from>
    <xdr:to xmlns:xdr="http://schemas.openxmlformats.org/drawingml/2006/spreadsheetDrawing">
      <xdr:col>24</xdr:col>
      <xdr:colOff>114300</xdr:colOff>
      <xdr:row>58</xdr:row>
      <xdr:rowOff>100965</xdr:rowOff>
    </xdr:to>
    <xdr:sp macro="" textlink="">
      <xdr:nvSpPr>
        <xdr:cNvPr id="139" name="楕円 138"/>
        <xdr:cNvSpPr/>
      </xdr:nvSpPr>
      <xdr:spPr>
        <a:xfrm>
          <a:off x="444754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86360</xdr:rowOff>
    </xdr:from>
    <xdr:ext cx="534670" cy="255905"/>
    <xdr:sp macro="" textlink="">
      <xdr:nvSpPr>
        <xdr:cNvPr id="140" name="総務費該当値テキスト"/>
        <xdr:cNvSpPr txBox="1"/>
      </xdr:nvSpPr>
      <xdr:spPr>
        <a:xfrm>
          <a:off x="4549140" y="98590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8255</xdr:rowOff>
    </xdr:from>
    <xdr:to xmlns:xdr="http://schemas.openxmlformats.org/drawingml/2006/spreadsheetDrawing">
      <xdr:col>20</xdr:col>
      <xdr:colOff>38100</xdr:colOff>
      <xdr:row>58</xdr:row>
      <xdr:rowOff>109855</xdr:rowOff>
    </xdr:to>
    <xdr:sp macro="" textlink="">
      <xdr:nvSpPr>
        <xdr:cNvPr id="141" name="楕円 140"/>
        <xdr:cNvSpPr/>
      </xdr:nvSpPr>
      <xdr:spPr>
        <a:xfrm>
          <a:off x="3637915" y="99523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100965</xdr:rowOff>
    </xdr:from>
    <xdr:ext cx="533400" cy="255905"/>
    <xdr:sp macro="" textlink="">
      <xdr:nvSpPr>
        <xdr:cNvPr id="142" name="テキスト ボックス 141"/>
        <xdr:cNvSpPr txBox="1"/>
      </xdr:nvSpPr>
      <xdr:spPr>
        <a:xfrm>
          <a:off x="3427095" y="1004506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165100</xdr:rowOff>
    </xdr:from>
    <xdr:to xmlns:xdr="http://schemas.openxmlformats.org/drawingml/2006/spreadsheetDrawing">
      <xdr:col>15</xdr:col>
      <xdr:colOff>101600</xdr:colOff>
      <xdr:row>58</xdr:row>
      <xdr:rowOff>95250</xdr:rowOff>
    </xdr:to>
    <xdr:sp macro="" textlink="">
      <xdr:nvSpPr>
        <xdr:cNvPr id="143" name="楕円 142"/>
        <xdr:cNvSpPr/>
      </xdr:nvSpPr>
      <xdr:spPr>
        <a:xfrm>
          <a:off x="2771775"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86360</xdr:rowOff>
    </xdr:from>
    <xdr:ext cx="533400" cy="255905"/>
    <xdr:sp macro="" textlink="">
      <xdr:nvSpPr>
        <xdr:cNvPr id="144" name="テキスト ボックス 143"/>
        <xdr:cNvSpPr txBox="1"/>
      </xdr:nvSpPr>
      <xdr:spPr>
        <a:xfrm>
          <a:off x="2566670" y="1003046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162560</xdr:rowOff>
    </xdr:from>
    <xdr:to xmlns:xdr="http://schemas.openxmlformats.org/drawingml/2006/spreadsheetDrawing">
      <xdr:col>10</xdr:col>
      <xdr:colOff>165100</xdr:colOff>
      <xdr:row>58</xdr:row>
      <xdr:rowOff>92710</xdr:rowOff>
    </xdr:to>
    <xdr:sp macro="" textlink="">
      <xdr:nvSpPr>
        <xdr:cNvPr id="145" name="楕円 144"/>
        <xdr:cNvSpPr/>
      </xdr:nvSpPr>
      <xdr:spPr>
        <a:xfrm>
          <a:off x="191135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83820</xdr:rowOff>
    </xdr:from>
    <xdr:ext cx="531495" cy="259080"/>
    <xdr:sp macro="" textlink="">
      <xdr:nvSpPr>
        <xdr:cNvPr id="146" name="テキスト ボックス 145"/>
        <xdr:cNvSpPr txBox="1"/>
      </xdr:nvSpPr>
      <xdr:spPr>
        <a:xfrm>
          <a:off x="1700530" y="10027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47" name="楕円 146"/>
        <xdr:cNvSpPr/>
      </xdr:nvSpPr>
      <xdr:spPr>
        <a:xfrm>
          <a:off x="1050925" y="98913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40640</xdr:rowOff>
    </xdr:from>
    <xdr:ext cx="533400" cy="255905"/>
    <xdr:sp macro="" textlink="">
      <xdr:nvSpPr>
        <xdr:cNvPr id="148" name="テキスト ボックス 147"/>
        <xdr:cNvSpPr txBox="1"/>
      </xdr:nvSpPr>
      <xdr:spPr>
        <a:xfrm>
          <a:off x="840105" y="998474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2250"/>
    <xdr:sp macro="" textlink="">
      <xdr:nvSpPr>
        <xdr:cNvPr id="157" name="テキスト ボックス 156"/>
        <xdr:cNvSpPr txBox="1"/>
      </xdr:nvSpPr>
      <xdr:spPr>
        <a:xfrm>
          <a:off x="706755" y="11493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29590" cy="255905"/>
    <xdr:sp macro="" textlink="">
      <xdr:nvSpPr>
        <xdr:cNvPr id="159" name="テキスト ボックス 158"/>
        <xdr:cNvSpPr txBox="1"/>
      </xdr:nvSpPr>
      <xdr:spPr>
        <a:xfrm>
          <a:off x="224790" y="13827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3914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2455" cy="259080"/>
    <xdr:sp macro="" textlink="">
      <xdr:nvSpPr>
        <xdr:cNvPr id="161" name="テキスト ボックス 160"/>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3914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2455" cy="259080"/>
    <xdr:sp macro="" textlink="">
      <xdr:nvSpPr>
        <xdr:cNvPr id="163" name="テキスト ボックス 162"/>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3914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65" name="テキスト ボックス 164"/>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3914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2455" cy="259080"/>
    <xdr:sp macro="" textlink="">
      <xdr:nvSpPr>
        <xdr:cNvPr id="167" name="テキスト ボックス 166"/>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3914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2455" cy="259080"/>
    <xdr:sp macro="" textlink="">
      <xdr:nvSpPr>
        <xdr:cNvPr id="169" name="テキスト ボックス 168"/>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134620</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496435" y="12136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79375</xdr:rowOff>
    </xdr:from>
    <xdr:ext cx="598805" cy="258445"/>
    <xdr:sp macro="" textlink="">
      <xdr:nvSpPr>
        <xdr:cNvPr id="174" name="民生費最小値テキスト"/>
        <xdr:cNvSpPr txBox="1"/>
      </xdr:nvSpPr>
      <xdr:spPr>
        <a:xfrm>
          <a:off x="4549140" y="1345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415155" y="134480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81280</xdr:rowOff>
    </xdr:from>
    <xdr:ext cx="598805" cy="259080"/>
    <xdr:sp macro="" textlink="">
      <xdr:nvSpPr>
        <xdr:cNvPr id="176" name="民生費最大値テキスト"/>
        <xdr:cNvSpPr txBox="1"/>
      </xdr:nvSpPr>
      <xdr:spPr>
        <a:xfrm>
          <a:off x="454914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290,655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134620</xdr:rowOff>
    </xdr:from>
    <xdr:to xmlns:xdr="http://schemas.openxmlformats.org/drawingml/2006/spreadsheetDrawing">
      <xdr:col>24</xdr:col>
      <xdr:colOff>152400</xdr:colOff>
      <xdr:row>70</xdr:row>
      <xdr:rowOff>134620</xdr:rowOff>
    </xdr:to>
    <xdr:cxnSp macro="">
      <xdr:nvCxnSpPr>
        <xdr:cNvPr id="177" name="直線コネクタ 176"/>
        <xdr:cNvCxnSpPr/>
      </xdr:nvCxnSpPr>
      <xdr:spPr>
        <a:xfrm>
          <a:off x="4415155" y="121361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34290</xdr:rowOff>
    </xdr:from>
    <xdr:to xmlns:xdr="http://schemas.openxmlformats.org/drawingml/2006/spreadsheetDrawing">
      <xdr:col>24</xdr:col>
      <xdr:colOff>63500</xdr:colOff>
      <xdr:row>77</xdr:row>
      <xdr:rowOff>71120</xdr:rowOff>
    </xdr:to>
    <xdr:cxnSp macro="">
      <xdr:nvCxnSpPr>
        <xdr:cNvPr id="178" name="直線コネクタ 177"/>
        <xdr:cNvCxnSpPr/>
      </xdr:nvCxnSpPr>
      <xdr:spPr>
        <a:xfrm flipV="1">
          <a:off x="3688715" y="1323594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3175</xdr:rowOff>
    </xdr:from>
    <xdr:ext cx="598805" cy="259080"/>
    <xdr:sp macro="" textlink="">
      <xdr:nvSpPr>
        <xdr:cNvPr id="179" name="民生費平均値テキスト"/>
        <xdr:cNvSpPr txBox="1"/>
      </xdr:nvSpPr>
      <xdr:spPr>
        <a:xfrm>
          <a:off x="4549140" y="13033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151765</xdr:rowOff>
    </xdr:from>
    <xdr:to xmlns:xdr="http://schemas.openxmlformats.org/drawingml/2006/spreadsheetDrawing">
      <xdr:col>24</xdr:col>
      <xdr:colOff>114300</xdr:colOff>
      <xdr:row>77</xdr:row>
      <xdr:rowOff>81915</xdr:rowOff>
    </xdr:to>
    <xdr:sp macro="" textlink="">
      <xdr:nvSpPr>
        <xdr:cNvPr id="180" name="フローチャート: 判断 179"/>
        <xdr:cNvSpPr/>
      </xdr:nvSpPr>
      <xdr:spPr>
        <a:xfrm>
          <a:off x="444754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121920</xdr:rowOff>
    </xdr:from>
    <xdr:to xmlns:xdr="http://schemas.openxmlformats.org/drawingml/2006/spreadsheetDrawing">
      <xdr:col>19</xdr:col>
      <xdr:colOff>177800</xdr:colOff>
      <xdr:row>77</xdr:row>
      <xdr:rowOff>71120</xdr:rowOff>
    </xdr:to>
    <xdr:cxnSp macro="">
      <xdr:nvCxnSpPr>
        <xdr:cNvPr id="181" name="直線コネクタ 180"/>
        <xdr:cNvCxnSpPr/>
      </xdr:nvCxnSpPr>
      <xdr:spPr>
        <a:xfrm>
          <a:off x="2822575" y="13152120"/>
          <a:ext cx="86614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133985</xdr:rowOff>
    </xdr:from>
    <xdr:to xmlns:xdr="http://schemas.openxmlformats.org/drawingml/2006/spreadsheetDrawing">
      <xdr:col>20</xdr:col>
      <xdr:colOff>38100</xdr:colOff>
      <xdr:row>77</xdr:row>
      <xdr:rowOff>64135</xdr:rowOff>
    </xdr:to>
    <xdr:sp macro="" textlink="">
      <xdr:nvSpPr>
        <xdr:cNvPr id="182" name="フローチャート: 判断 181"/>
        <xdr:cNvSpPr/>
      </xdr:nvSpPr>
      <xdr:spPr>
        <a:xfrm>
          <a:off x="3637915" y="131641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80645</xdr:rowOff>
    </xdr:from>
    <xdr:ext cx="597535" cy="259080"/>
    <xdr:sp macro="" textlink="">
      <xdr:nvSpPr>
        <xdr:cNvPr id="183" name="テキスト ボックス 182"/>
        <xdr:cNvSpPr txBox="1"/>
      </xdr:nvSpPr>
      <xdr:spPr>
        <a:xfrm>
          <a:off x="3394710" y="129393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26670</xdr:rowOff>
    </xdr:from>
    <xdr:to xmlns:xdr="http://schemas.openxmlformats.org/drawingml/2006/spreadsheetDrawing">
      <xdr:col>15</xdr:col>
      <xdr:colOff>50800</xdr:colOff>
      <xdr:row>76</xdr:row>
      <xdr:rowOff>121920</xdr:rowOff>
    </xdr:to>
    <xdr:cxnSp macro="">
      <xdr:nvCxnSpPr>
        <xdr:cNvPr id="184" name="直線コネクタ 183"/>
        <xdr:cNvCxnSpPr/>
      </xdr:nvCxnSpPr>
      <xdr:spPr>
        <a:xfrm>
          <a:off x="1962150" y="13056870"/>
          <a:ext cx="8604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135890</xdr:rowOff>
    </xdr:from>
    <xdr:to xmlns:xdr="http://schemas.openxmlformats.org/drawingml/2006/spreadsheetDrawing">
      <xdr:col>15</xdr:col>
      <xdr:colOff>101600</xdr:colOff>
      <xdr:row>77</xdr:row>
      <xdr:rowOff>66040</xdr:rowOff>
    </xdr:to>
    <xdr:sp macro="" textlink="">
      <xdr:nvSpPr>
        <xdr:cNvPr id="185" name="フローチャート: 判断 184"/>
        <xdr:cNvSpPr/>
      </xdr:nvSpPr>
      <xdr:spPr>
        <a:xfrm>
          <a:off x="2771775"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57150</xdr:rowOff>
    </xdr:from>
    <xdr:ext cx="595630" cy="259080"/>
    <xdr:sp macro="" textlink="">
      <xdr:nvSpPr>
        <xdr:cNvPr id="186" name="テキスト ボックス 185"/>
        <xdr:cNvSpPr txBox="1"/>
      </xdr:nvSpPr>
      <xdr:spPr>
        <a:xfrm>
          <a:off x="2534285" y="132588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15240</xdr:rowOff>
    </xdr:from>
    <xdr:to xmlns:xdr="http://schemas.openxmlformats.org/drawingml/2006/spreadsheetDrawing">
      <xdr:col>10</xdr:col>
      <xdr:colOff>114300</xdr:colOff>
      <xdr:row>76</xdr:row>
      <xdr:rowOff>26670</xdr:rowOff>
    </xdr:to>
    <xdr:cxnSp macro="">
      <xdr:nvCxnSpPr>
        <xdr:cNvPr id="187" name="直線コネクタ 186"/>
        <xdr:cNvCxnSpPr/>
      </xdr:nvCxnSpPr>
      <xdr:spPr>
        <a:xfrm>
          <a:off x="1101725" y="12873990"/>
          <a:ext cx="86042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95885</xdr:rowOff>
    </xdr:to>
    <xdr:sp macro="" textlink="">
      <xdr:nvSpPr>
        <xdr:cNvPr id="188" name="フローチャート: 判断 187"/>
        <xdr:cNvSpPr/>
      </xdr:nvSpPr>
      <xdr:spPr>
        <a:xfrm>
          <a:off x="1911350" y="13196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86995</xdr:rowOff>
    </xdr:from>
    <xdr:ext cx="595630" cy="255905"/>
    <xdr:sp macro="" textlink="">
      <xdr:nvSpPr>
        <xdr:cNvPr id="189" name="テキスト ボックス 188"/>
        <xdr:cNvSpPr txBox="1"/>
      </xdr:nvSpPr>
      <xdr:spPr>
        <a:xfrm>
          <a:off x="1668145" y="132886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93980</xdr:rowOff>
    </xdr:from>
    <xdr:to xmlns:xdr="http://schemas.openxmlformats.org/drawingml/2006/spreadsheetDrawing">
      <xdr:col>6</xdr:col>
      <xdr:colOff>38100</xdr:colOff>
      <xdr:row>78</xdr:row>
      <xdr:rowOff>24130</xdr:rowOff>
    </xdr:to>
    <xdr:sp macro="" textlink="">
      <xdr:nvSpPr>
        <xdr:cNvPr id="190" name="フローチャート: 判断 189"/>
        <xdr:cNvSpPr/>
      </xdr:nvSpPr>
      <xdr:spPr>
        <a:xfrm>
          <a:off x="1050925" y="132956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15240</xdr:rowOff>
    </xdr:from>
    <xdr:ext cx="597535" cy="259080"/>
    <xdr:sp macro="" textlink="">
      <xdr:nvSpPr>
        <xdr:cNvPr id="191" name="テキスト ボックス 190"/>
        <xdr:cNvSpPr txBox="1"/>
      </xdr:nvSpPr>
      <xdr:spPr>
        <a:xfrm>
          <a:off x="807720" y="13388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095" cy="259080"/>
    <xdr:sp macro="" textlink="">
      <xdr:nvSpPr>
        <xdr:cNvPr id="193" name="テキスト ボックス 192"/>
        <xdr:cNvSpPr txBox="1"/>
      </xdr:nvSpPr>
      <xdr:spPr>
        <a:xfrm>
          <a:off x="350393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095" cy="259080"/>
    <xdr:sp macro="" textlink="">
      <xdr:nvSpPr>
        <xdr:cNvPr id="194" name="テキスト ボックス 193"/>
        <xdr:cNvSpPr txBox="1"/>
      </xdr:nvSpPr>
      <xdr:spPr>
        <a:xfrm>
          <a:off x="263779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095" cy="259080"/>
    <xdr:sp macro="" textlink="">
      <xdr:nvSpPr>
        <xdr:cNvPr id="196" name="テキスト ボックス 195"/>
        <xdr:cNvSpPr txBox="1"/>
      </xdr:nvSpPr>
      <xdr:spPr>
        <a:xfrm>
          <a:off x="9169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154940</xdr:rowOff>
    </xdr:from>
    <xdr:to xmlns:xdr="http://schemas.openxmlformats.org/drawingml/2006/spreadsheetDrawing">
      <xdr:col>24</xdr:col>
      <xdr:colOff>114300</xdr:colOff>
      <xdr:row>77</xdr:row>
      <xdr:rowOff>85090</xdr:rowOff>
    </xdr:to>
    <xdr:sp macro="" textlink="">
      <xdr:nvSpPr>
        <xdr:cNvPr id="197" name="楕円 196"/>
        <xdr:cNvSpPr/>
      </xdr:nvSpPr>
      <xdr:spPr>
        <a:xfrm>
          <a:off x="444754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133350</xdr:rowOff>
    </xdr:from>
    <xdr:ext cx="598805" cy="255905"/>
    <xdr:sp macro="" textlink="">
      <xdr:nvSpPr>
        <xdr:cNvPr id="198" name="民生費該当値テキスト"/>
        <xdr:cNvSpPr txBox="1"/>
      </xdr:nvSpPr>
      <xdr:spPr>
        <a:xfrm>
          <a:off x="4549140" y="131635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20320</xdr:rowOff>
    </xdr:from>
    <xdr:to xmlns:xdr="http://schemas.openxmlformats.org/drawingml/2006/spreadsheetDrawing">
      <xdr:col>20</xdr:col>
      <xdr:colOff>38100</xdr:colOff>
      <xdr:row>77</xdr:row>
      <xdr:rowOff>121920</xdr:rowOff>
    </xdr:to>
    <xdr:sp macro="" textlink="">
      <xdr:nvSpPr>
        <xdr:cNvPr id="199" name="楕円 198"/>
        <xdr:cNvSpPr/>
      </xdr:nvSpPr>
      <xdr:spPr>
        <a:xfrm>
          <a:off x="3637915" y="132219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113030</xdr:rowOff>
    </xdr:from>
    <xdr:ext cx="597535" cy="259080"/>
    <xdr:sp macro="" textlink="">
      <xdr:nvSpPr>
        <xdr:cNvPr id="200" name="テキスト ボックス 199"/>
        <xdr:cNvSpPr txBox="1"/>
      </xdr:nvSpPr>
      <xdr:spPr>
        <a:xfrm>
          <a:off x="3394710" y="133146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71120</xdr:rowOff>
    </xdr:from>
    <xdr:to xmlns:xdr="http://schemas.openxmlformats.org/drawingml/2006/spreadsheetDrawing">
      <xdr:col>15</xdr:col>
      <xdr:colOff>101600</xdr:colOff>
      <xdr:row>77</xdr:row>
      <xdr:rowOff>1270</xdr:rowOff>
    </xdr:to>
    <xdr:sp macro="" textlink="">
      <xdr:nvSpPr>
        <xdr:cNvPr id="201" name="楕円 200"/>
        <xdr:cNvSpPr/>
      </xdr:nvSpPr>
      <xdr:spPr>
        <a:xfrm>
          <a:off x="2771775"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17780</xdr:rowOff>
    </xdr:from>
    <xdr:ext cx="595630" cy="255905"/>
    <xdr:sp macro="" textlink="">
      <xdr:nvSpPr>
        <xdr:cNvPr id="202" name="テキスト ボックス 201"/>
        <xdr:cNvSpPr txBox="1"/>
      </xdr:nvSpPr>
      <xdr:spPr>
        <a:xfrm>
          <a:off x="2534285" y="128765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147320</xdr:rowOff>
    </xdr:from>
    <xdr:to xmlns:xdr="http://schemas.openxmlformats.org/drawingml/2006/spreadsheetDrawing">
      <xdr:col>10</xdr:col>
      <xdr:colOff>165100</xdr:colOff>
      <xdr:row>76</xdr:row>
      <xdr:rowOff>77470</xdr:rowOff>
    </xdr:to>
    <xdr:sp macro="" textlink="">
      <xdr:nvSpPr>
        <xdr:cNvPr id="203" name="楕円 202"/>
        <xdr:cNvSpPr/>
      </xdr:nvSpPr>
      <xdr:spPr>
        <a:xfrm>
          <a:off x="191135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93980</xdr:rowOff>
    </xdr:from>
    <xdr:ext cx="595630" cy="259080"/>
    <xdr:sp macro="" textlink="">
      <xdr:nvSpPr>
        <xdr:cNvPr id="204" name="テキスト ボックス 203"/>
        <xdr:cNvSpPr txBox="1"/>
      </xdr:nvSpPr>
      <xdr:spPr>
        <a:xfrm>
          <a:off x="1668145" y="127812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135890</xdr:rowOff>
    </xdr:from>
    <xdr:to xmlns:xdr="http://schemas.openxmlformats.org/drawingml/2006/spreadsheetDrawing">
      <xdr:col>6</xdr:col>
      <xdr:colOff>38100</xdr:colOff>
      <xdr:row>75</xdr:row>
      <xdr:rowOff>66040</xdr:rowOff>
    </xdr:to>
    <xdr:sp macro="" textlink="">
      <xdr:nvSpPr>
        <xdr:cNvPr id="205" name="楕円 204"/>
        <xdr:cNvSpPr/>
      </xdr:nvSpPr>
      <xdr:spPr>
        <a:xfrm>
          <a:off x="1050925" y="128231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82550</xdr:rowOff>
    </xdr:from>
    <xdr:ext cx="597535" cy="259080"/>
    <xdr:sp macro="" textlink="">
      <xdr:nvSpPr>
        <xdr:cNvPr id="206" name="テキスト ボックス 205"/>
        <xdr:cNvSpPr txBox="1"/>
      </xdr:nvSpPr>
      <xdr:spPr>
        <a:xfrm>
          <a:off x="807720" y="12598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2250"/>
    <xdr:sp macro="" textlink="">
      <xdr:nvSpPr>
        <xdr:cNvPr id="215" name="テキスト ボックス 214"/>
        <xdr:cNvSpPr txBox="1"/>
      </xdr:nvSpPr>
      <xdr:spPr>
        <a:xfrm>
          <a:off x="706755" y="14922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39140"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745" cy="259080"/>
    <xdr:sp macro="" textlink="">
      <xdr:nvSpPr>
        <xdr:cNvPr id="218" name="テキスト ボックス 217"/>
        <xdr:cNvSpPr txBox="1"/>
      </xdr:nvSpPr>
      <xdr:spPr>
        <a:xfrm>
          <a:off x="50165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39140"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9590" cy="255905"/>
    <xdr:sp macro="" textlink="">
      <xdr:nvSpPr>
        <xdr:cNvPr id="220" name="テキスト ボックス 219"/>
        <xdr:cNvSpPr txBox="1"/>
      </xdr:nvSpPr>
      <xdr:spPr>
        <a:xfrm>
          <a:off x="224790" y="16603345"/>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39140"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29590" cy="259080"/>
    <xdr:sp macro="" textlink="">
      <xdr:nvSpPr>
        <xdr:cNvPr id="222" name="テキスト ボックス 221"/>
        <xdr:cNvSpPr txBox="1"/>
      </xdr:nvSpPr>
      <xdr:spPr>
        <a:xfrm>
          <a:off x="224790"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39140"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29590" cy="255905"/>
    <xdr:sp macro="" textlink="">
      <xdr:nvSpPr>
        <xdr:cNvPr id="224" name="テキスト ボックス 223"/>
        <xdr:cNvSpPr txBox="1"/>
      </xdr:nvSpPr>
      <xdr:spPr>
        <a:xfrm>
          <a:off x="224790" y="1595120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39140"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6" name="テキスト ボックス 225"/>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39140"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8" name="テキスト ボックス 227"/>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0" name="テキスト ボックス 229"/>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48260</xdr:rowOff>
    </xdr:to>
    <xdr:cxnSp macro="">
      <xdr:nvCxnSpPr>
        <xdr:cNvPr id="232" name="直線コネクタ 231"/>
        <xdr:cNvCxnSpPr/>
      </xdr:nvCxnSpPr>
      <xdr:spPr>
        <a:xfrm flipV="1">
          <a:off x="4496435" y="155200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52070</xdr:rowOff>
    </xdr:from>
    <xdr:ext cx="534670" cy="255905"/>
    <xdr:sp macro="" textlink="">
      <xdr:nvSpPr>
        <xdr:cNvPr id="233" name="衛生費最小値テキスト"/>
        <xdr:cNvSpPr txBox="1"/>
      </xdr:nvSpPr>
      <xdr:spPr>
        <a:xfrm>
          <a:off x="4549140" y="168541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48260</xdr:rowOff>
    </xdr:from>
    <xdr:to xmlns:xdr="http://schemas.openxmlformats.org/drawingml/2006/spreadsheetDrawing">
      <xdr:col>24</xdr:col>
      <xdr:colOff>152400</xdr:colOff>
      <xdr:row>98</xdr:row>
      <xdr:rowOff>48260</xdr:rowOff>
    </xdr:to>
    <xdr:cxnSp macro="">
      <xdr:nvCxnSpPr>
        <xdr:cNvPr id="234" name="直線コネクタ 233"/>
        <xdr:cNvCxnSpPr/>
      </xdr:nvCxnSpPr>
      <xdr:spPr>
        <a:xfrm>
          <a:off x="4415155" y="168503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36195</xdr:rowOff>
    </xdr:from>
    <xdr:ext cx="598805" cy="259080"/>
    <xdr:sp macro="" textlink="">
      <xdr:nvSpPr>
        <xdr:cNvPr id="235" name="衛生費最大値テキスト"/>
        <xdr:cNvSpPr txBox="1"/>
      </xdr:nvSpPr>
      <xdr:spPr>
        <a:xfrm>
          <a:off x="4549140" y="1529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36" name="直線コネクタ 235"/>
        <xdr:cNvCxnSpPr/>
      </xdr:nvCxnSpPr>
      <xdr:spPr>
        <a:xfrm>
          <a:off x="4415155" y="155200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124460</xdr:rowOff>
    </xdr:from>
    <xdr:to xmlns:xdr="http://schemas.openxmlformats.org/drawingml/2006/spreadsheetDrawing">
      <xdr:col>24</xdr:col>
      <xdr:colOff>63500</xdr:colOff>
      <xdr:row>96</xdr:row>
      <xdr:rowOff>128270</xdr:rowOff>
    </xdr:to>
    <xdr:cxnSp macro="">
      <xdr:nvCxnSpPr>
        <xdr:cNvPr id="237" name="直線コネクタ 236"/>
        <xdr:cNvCxnSpPr/>
      </xdr:nvCxnSpPr>
      <xdr:spPr>
        <a:xfrm flipV="1">
          <a:off x="3688715" y="1658366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60325</xdr:rowOff>
    </xdr:from>
    <xdr:ext cx="534670" cy="259080"/>
    <xdr:sp macro="" textlink="">
      <xdr:nvSpPr>
        <xdr:cNvPr id="238" name="衛生費平均値テキスト"/>
        <xdr:cNvSpPr txBox="1"/>
      </xdr:nvSpPr>
      <xdr:spPr>
        <a:xfrm>
          <a:off x="4549140" y="16519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81915</xdr:rowOff>
    </xdr:from>
    <xdr:to xmlns:xdr="http://schemas.openxmlformats.org/drawingml/2006/spreadsheetDrawing">
      <xdr:col>24</xdr:col>
      <xdr:colOff>114300</xdr:colOff>
      <xdr:row>97</xdr:row>
      <xdr:rowOff>12065</xdr:rowOff>
    </xdr:to>
    <xdr:sp macro="" textlink="">
      <xdr:nvSpPr>
        <xdr:cNvPr id="239" name="フローチャート: 判断 238"/>
        <xdr:cNvSpPr/>
      </xdr:nvSpPr>
      <xdr:spPr>
        <a:xfrm>
          <a:off x="444754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128270</xdr:rowOff>
    </xdr:from>
    <xdr:to xmlns:xdr="http://schemas.openxmlformats.org/drawingml/2006/spreadsheetDrawing">
      <xdr:col>19</xdr:col>
      <xdr:colOff>177800</xdr:colOff>
      <xdr:row>97</xdr:row>
      <xdr:rowOff>29210</xdr:rowOff>
    </xdr:to>
    <xdr:cxnSp macro="">
      <xdr:nvCxnSpPr>
        <xdr:cNvPr id="240" name="直線コネクタ 239"/>
        <xdr:cNvCxnSpPr/>
      </xdr:nvCxnSpPr>
      <xdr:spPr>
        <a:xfrm flipV="1">
          <a:off x="2822575" y="16587470"/>
          <a:ext cx="86614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125095</xdr:rowOff>
    </xdr:from>
    <xdr:to xmlns:xdr="http://schemas.openxmlformats.org/drawingml/2006/spreadsheetDrawing">
      <xdr:col>20</xdr:col>
      <xdr:colOff>38100</xdr:colOff>
      <xdr:row>97</xdr:row>
      <xdr:rowOff>55245</xdr:rowOff>
    </xdr:to>
    <xdr:sp macro="" textlink="">
      <xdr:nvSpPr>
        <xdr:cNvPr id="241" name="フローチャート: 判断 240"/>
        <xdr:cNvSpPr/>
      </xdr:nvSpPr>
      <xdr:spPr>
        <a:xfrm>
          <a:off x="3637915" y="165842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46355</xdr:rowOff>
    </xdr:from>
    <xdr:ext cx="533400" cy="259080"/>
    <xdr:sp macro="" textlink="">
      <xdr:nvSpPr>
        <xdr:cNvPr id="242" name="テキスト ボックス 241"/>
        <xdr:cNvSpPr txBox="1"/>
      </xdr:nvSpPr>
      <xdr:spPr>
        <a:xfrm>
          <a:off x="3427095" y="1667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29210</xdr:rowOff>
    </xdr:from>
    <xdr:to xmlns:xdr="http://schemas.openxmlformats.org/drawingml/2006/spreadsheetDrawing">
      <xdr:col>15</xdr:col>
      <xdr:colOff>50800</xdr:colOff>
      <xdr:row>97</xdr:row>
      <xdr:rowOff>66675</xdr:rowOff>
    </xdr:to>
    <xdr:cxnSp macro="">
      <xdr:nvCxnSpPr>
        <xdr:cNvPr id="243" name="直線コネクタ 242"/>
        <xdr:cNvCxnSpPr/>
      </xdr:nvCxnSpPr>
      <xdr:spPr>
        <a:xfrm flipV="1">
          <a:off x="1962150" y="16659860"/>
          <a:ext cx="8604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116205</xdr:rowOff>
    </xdr:from>
    <xdr:to xmlns:xdr="http://schemas.openxmlformats.org/drawingml/2006/spreadsheetDrawing">
      <xdr:col>15</xdr:col>
      <xdr:colOff>101600</xdr:colOff>
      <xdr:row>97</xdr:row>
      <xdr:rowOff>46355</xdr:rowOff>
    </xdr:to>
    <xdr:sp macro="" textlink="">
      <xdr:nvSpPr>
        <xdr:cNvPr id="244" name="フローチャート: 判断 243"/>
        <xdr:cNvSpPr/>
      </xdr:nvSpPr>
      <xdr:spPr>
        <a:xfrm>
          <a:off x="2771775"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63500</xdr:rowOff>
    </xdr:from>
    <xdr:ext cx="533400" cy="255905"/>
    <xdr:sp macro="" textlink="">
      <xdr:nvSpPr>
        <xdr:cNvPr id="245" name="テキスト ボックス 244"/>
        <xdr:cNvSpPr txBox="1"/>
      </xdr:nvSpPr>
      <xdr:spPr>
        <a:xfrm>
          <a:off x="2566670" y="1635125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66675</xdr:rowOff>
    </xdr:from>
    <xdr:to xmlns:xdr="http://schemas.openxmlformats.org/drawingml/2006/spreadsheetDrawing">
      <xdr:col>10</xdr:col>
      <xdr:colOff>114300</xdr:colOff>
      <xdr:row>97</xdr:row>
      <xdr:rowOff>113030</xdr:rowOff>
    </xdr:to>
    <xdr:cxnSp macro="">
      <xdr:nvCxnSpPr>
        <xdr:cNvPr id="246" name="直線コネクタ 245"/>
        <xdr:cNvCxnSpPr/>
      </xdr:nvCxnSpPr>
      <xdr:spPr>
        <a:xfrm flipV="1">
          <a:off x="1101725" y="16697325"/>
          <a:ext cx="8604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80010</xdr:rowOff>
    </xdr:from>
    <xdr:to xmlns:xdr="http://schemas.openxmlformats.org/drawingml/2006/spreadsheetDrawing">
      <xdr:col>10</xdr:col>
      <xdr:colOff>165100</xdr:colOff>
      <xdr:row>97</xdr:row>
      <xdr:rowOff>10160</xdr:rowOff>
    </xdr:to>
    <xdr:sp macro="" textlink="">
      <xdr:nvSpPr>
        <xdr:cNvPr id="247" name="フローチャート: 判断 246"/>
        <xdr:cNvSpPr/>
      </xdr:nvSpPr>
      <xdr:spPr>
        <a:xfrm>
          <a:off x="191135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26670</xdr:rowOff>
    </xdr:from>
    <xdr:ext cx="531495" cy="259080"/>
    <xdr:sp macro="" textlink="">
      <xdr:nvSpPr>
        <xdr:cNvPr id="248" name="テキスト ボックス 247"/>
        <xdr:cNvSpPr txBox="1"/>
      </xdr:nvSpPr>
      <xdr:spPr>
        <a:xfrm>
          <a:off x="1700530" y="16314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126365</xdr:rowOff>
    </xdr:from>
    <xdr:to xmlns:xdr="http://schemas.openxmlformats.org/drawingml/2006/spreadsheetDrawing">
      <xdr:col>6</xdr:col>
      <xdr:colOff>38100</xdr:colOff>
      <xdr:row>97</xdr:row>
      <xdr:rowOff>56515</xdr:rowOff>
    </xdr:to>
    <xdr:sp macro="" textlink="">
      <xdr:nvSpPr>
        <xdr:cNvPr id="249" name="フローチャート: 判断 248"/>
        <xdr:cNvSpPr/>
      </xdr:nvSpPr>
      <xdr:spPr>
        <a:xfrm>
          <a:off x="1050925" y="165855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73025</xdr:rowOff>
    </xdr:from>
    <xdr:ext cx="533400" cy="259080"/>
    <xdr:sp macro="" textlink="">
      <xdr:nvSpPr>
        <xdr:cNvPr id="250" name="テキスト ボックス 249"/>
        <xdr:cNvSpPr txBox="1"/>
      </xdr:nvSpPr>
      <xdr:spPr>
        <a:xfrm>
          <a:off x="840105" y="16360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095" cy="259080"/>
    <xdr:sp macro="" textlink="">
      <xdr:nvSpPr>
        <xdr:cNvPr id="252" name="テキスト ボックス 251"/>
        <xdr:cNvSpPr txBox="1"/>
      </xdr:nvSpPr>
      <xdr:spPr>
        <a:xfrm>
          <a:off x="350393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53" name="テキスト ボックス 252"/>
        <xdr:cNvSpPr txBox="1"/>
      </xdr:nvSpPr>
      <xdr:spPr>
        <a:xfrm>
          <a:off x="263779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095" cy="259080"/>
    <xdr:sp macro="" textlink="">
      <xdr:nvSpPr>
        <xdr:cNvPr id="255" name="テキスト ボックス 254"/>
        <xdr:cNvSpPr txBox="1"/>
      </xdr:nvSpPr>
      <xdr:spPr>
        <a:xfrm>
          <a:off x="9169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56" name="楕円 255"/>
        <xdr:cNvSpPr/>
      </xdr:nvSpPr>
      <xdr:spPr>
        <a:xfrm>
          <a:off x="444754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96520</xdr:rowOff>
    </xdr:from>
    <xdr:ext cx="534670" cy="259080"/>
    <xdr:sp macro="" textlink="">
      <xdr:nvSpPr>
        <xdr:cNvPr id="257" name="衛生費該当値テキスト"/>
        <xdr:cNvSpPr txBox="1"/>
      </xdr:nvSpPr>
      <xdr:spPr>
        <a:xfrm>
          <a:off x="4549140" y="1638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77470</xdr:rowOff>
    </xdr:from>
    <xdr:to xmlns:xdr="http://schemas.openxmlformats.org/drawingml/2006/spreadsheetDrawing">
      <xdr:col>20</xdr:col>
      <xdr:colOff>38100</xdr:colOff>
      <xdr:row>97</xdr:row>
      <xdr:rowOff>7620</xdr:rowOff>
    </xdr:to>
    <xdr:sp macro="" textlink="">
      <xdr:nvSpPr>
        <xdr:cNvPr id="258" name="楕円 257"/>
        <xdr:cNvSpPr/>
      </xdr:nvSpPr>
      <xdr:spPr>
        <a:xfrm>
          <a:off x="3637915" y="165366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24130</xdr:rowOff>
    </xdr:from>
    <xdr:ext cx="533400" cy="259080"/>
    <xdr:sp macro="" textlink="">
      <xdr:nvSpPr>
        <xdr:cNvPr id="259" name="テキスト ボックス 258"/>
        <xdr:cNvSpPr txBox="1"/>
      </xdr:nvSpPr>
      <xdr:spPr>
        <a:xfrm>
          <a:off x="3427095" y="16311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149860</xdr:rowOff>
    </xdr:from>
    <xdr:to xmlns:xdr="http://schemas.openxmlformats.org/drawingml/2006/spreadsheetDrawing">
      <xdr:col>15</xdr:col>
      <xdr:colOff>101600</xdr:colOff>
      <xdr:row>97</xdr:row>
      <xdr:rowOff>80010</xdr:rowOff>
    </xdr:to>
    <xdr:sp macro="" textlink="">
      <xdr:nvSpPr>
        <xdr:cNvPr id="260" name="楕円 259"/>
        <xdr:cNvSpPr/>
      </xdr:nvSpPr>
      <xdr:spPr>
        <a:xfrm>
          <a:off x="2771775"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71120</xdr:rowOff>
    </xdr:from>
    <xdr:ext cx="533400" cy="259080"/>
    <xdr:sp macro="" textlink="">
      <xdr:nvSpPr>
        <xdr:cNvPr id="261" name="テキスト ボックス 260"/>
        <xdr:cNvSpPr txBox="1"/>
      </xdr:nvSpPr>
      <xdr:spPr>
        <a:xfrm>
          <a:off x="2566670" y="16701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15875</xdr:rowOff>
    </xdr:from>
    <xdr:to xmlns:xdr="http://schemas.openxmlformats.org/drawingml/2006/spreadsheetDrawing">
      <xdr:col>10</xdr:col>
      <xdr:colOff>165100</xdr:colOff>
      <xdr:row>97</xdr:row>
      <xdr:rowOff>117475</xdr:rowOff>
    </xdr:to>
    <xdr:sp macro="" textlink="">
      <xdr:nvSpPr>
        <xdr:cNvPr id="262" name="楕円 261"/>
        <xdr:cNvSpPr/>
      </xdr:nvSpPr>
      <xdr:spPr>
        <a:xfrm>
          <a:off x="191135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109220</xdr:rowOff>
    </xdr:from>
    <xdr:ext cx="531495" cy="255905"/>
    <xdr:sp macro="" textlink="">
      <xdr:nvSpPr>
        <xdr:cNvPr id="263" name="テキスト ボックス 262"/>
        <xdr:cNvSpPr txBox="1"/>
      </xdr:nvSpPr>
      <xdr:spPr>
        <a:xfrm>
          <a:off x="1700530" y="16739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62230</xdr:rowOff>
    </xdr:from>
    <xdr:to xmlns:xdr="http://schemas.openxmlformats.org/drawingml/2006/spreadsheetDrawing">
      <xdr:col>6</xdr:col>
      <xdr:colOff>38100</xdr:colOff>
      <xdr:row>97</xdr:row>
      <xdr:rowOff>163830</xdr:rowOff>
    </xdr:to>
    <xdr:sp macro="" textlink="">
      <xdr:nvSpPr>
        <xdr:cNvPr id="264" name="楕円 263"/>
        <xdr:cNvSpPr/>
      </xdr:nvSpPr>
      <xdr:spPr>
        <a:xfrm>
          <a:off x="1050925" y="166928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3400" cy="255905"/>
    <xdr:sp macro="" textlink="">
      <xdr:nvSpPr>
        <xdr:cNvPr id="265" name="テキスト ボックス 264"/>
        <xdr:cNvSpPr txBox="1"/>
      </xdr:nvSpPr>
      <xdr:spPr>
        <a:xfrm>
          <a:off x="840105" y="1678559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4" name="テキスト ボックス 273"/>
        <xdr:cNvSpPr txBox="1"/>
      </xdr:nvSpPr>
      <xdr:spPr>
        <a:xfrm>
          <a:off x="637159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6" name="直線コネクタ 275"/>
        <xdr:cNvCxnSpPr/>
      </xdr:nvCxnSpPr>
      <xdr:spPr>
        <a:xfrm>
          <a:off x="6409690" y="6654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5905"/>
    <xdr:sp macro="" textlink="">
      <xdr:nvSpPr>
        <xdr:cNvPr id="277" name="テキスト ボックス 276"/>
        <xdr:cNvSpPr txBox="1"/>
      </xdr:nvSpPr>
      <xdr:spPr>
        <a:xfrm>
          <a:off x="6166485" y="651256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8" name="直線コネクタ 277"/>
        <xdr:cNvCxnSpPr/>
      </xdr:nvCxnSpPr>
      <xdr:spPr>
        <a:xfrm>
          <a:off x="6409690" y="6197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5905"/>
    <xdr:sp macro="" textlink="">
      <xdr:nvSpPr>
        <xdr:cNvPr id="279" name="テキスト ボックス 278"/>
        <xdr:cNvSpPr txBox="1"/>
      </xdr:nvSpPr>
      <xdr:spPr>
        <a:xfrm>
          <a:off x="5953760" y="60553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0" name="直線コネクタ 279"/>
        <xdr:cNvCxnSpPr/>
      </xdr:nvCxnSpPr>
      <xdr:spPr>
        <a:xfrm>
          <a:off x="6409690" y="5740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5905"/>
    <xdr:sp macro="" textlink="">
      <xdr:nvSpPr>
        <xdr:cNvPr id="281" name="テキスト ボックス 280"/>
        <xdr:cNvSpPr txBox="1"/>
      </xdr:nvSpPr>
      <xdr:spPr>
        <a:xfrm>
          <a:off x="5953760" y="55981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2" name="直線コネクタ 281"/>
        <xdr:cNvCxnSpPr/>
      </xdr:nvCxnSpPr>
      <xdr:spPr>
        <a:xfrm>
          <a:off x="6409690" y="5283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5905"/>
    <xdr:sp macro="" textlink="">
      <xdr:nvSpPr>
        <xdr:cNvPr id="283" name="テキスト ボックス 282"/>
        <xdr:cNvSpPr txBox="1"/>
      </xdr:nvSpPr>
      <xdr:spPr>
        <a:xfrm>
          <a:off x="5953760" y="51409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5905"/>
    <xdr:sp macro="" textlink="">
      <xdr:nvSpPr>
        <xdr:cNvPr id="285" name="テキスト ボックス 284"/>
        <xdr:cNvSpPr txBox="1"/>
      </xdr:nvSpPr>
      <xdr:spPr>
        <a:xfrm>
          <a:off x="5953760" y="46837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31</xdr:row>
      <xdr:rowOff>165100</xdr:rowOff>
    </xdr:from>
    <xdr:to xmlns:xdr="http://schemas.openxmlformats.org/drawingml/2006/spreadsheetDrawing">
      <xdr:col>54</xdr:col>
      <xdr:colOff>184785</xdr:colOff>
      <xdr:row>38</xdr:row>
      <xdr:rowOff>139700</xdr:rowOff>
    </xdr:to>
    <xdr:cxnSp macro="">
      <xdr:nvCxnSpPr>
        <xdr:cNvPr id="287" name="直線コネクタ 286"/>
        <xdr:cNvCxnSpPr/>
      </xdr:nvCxnSpPr>
      <xdr:spPr>
        <a:xfrm flipV="1">
          <a:off x="10163175" y="548005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7650" cy="255905"/>
    <xdr:sp macro="" textlink="">
      <xdr:nvSpPr>
        <xdr:cNvPr id="288" name="労働費最小値テキスト"/>
        <xdr:cNvSpPr txBox="1"/>
      </xdr:nvSpPr>
      <xdr:spPr>
        <a:xfrm>
          <a:off x="10213975" y="665861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9" name="直線コネクタ 288"/>
        <xdr:cNvCxnSpPr/>
      </xdr:nvCxnSpPr>
      <xdr:spPr>
        <a:xfrm>
          <a:off x="10079990"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111760</xdr:rowOff>
    </xdr:from>
    <xdr:ext cx="467995" cy="255905"/>
    <xdr:sp macro="" textlink="">
      <xdr:nvSpPr>
        <xdr:cNvPr id="290" name="労働費最大値テキスト"/>
        <xdr:cNvSpPr txBox="1"/>
      </xdr:nvSpPr>
      <xdr:spPr>
        <a:xfrm>
          <a:off x="10213975" y="525526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165100</xdr:rowOff>
    </xdr:from>
    <xdr:to xmlns:xdr="http://schemas.openxmlformats.org/drawingml/2006/spreadsheetDrawing">
      <xdr:col>55</xdr:col>
      <xdr:colOff>88900</xdr:colOff>
      <xdr:row>31</xdr:row>
      <xdr:rowOff>165100</xdr:rowOff>
    </xdr:to>
    <xdr:cxnSp macro="">
      <xdr:nvCxnSpPr>
        <xdr:cNvPr id="291" name="直線コネクタ 290"/>
        <xdr:cNvCxnSpPr/>
      </xdr:nvCxnSpPr>
      <xdr:spPr>
        <a:xfrm>
          <a:off x="10079990" y="54800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54610</xdr:rowOff>
    </xdr:from>
    <xdr:to xmlns:xdr="http://schemas.openxmlformats.org/drawingml/2006/spreadsheetDrawing">
      <xdr:col>55</xdr:col>
      <xdr:colOff>0</xdr:colOff>
      <xdr:row>38</xdr:row>
      <xdr:rowOff>63500</xdr:rowOff>
    </xdr:to>
    <xdr:cxnSp macro="">
      <xdr:nvCxnSpPr>
        <xdr:cNvPr id="292" name="直線コネクタ 291"/>
        <xdr:cNvCxnSpPr/>
      </xdr:nvCxnSpPr>
      <xdr:spPr>
        <a:xfrm flipV="1">
          <a:off x="9353550" y="656971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36830</xdr:rowOff>
    </xdr:from>
    <xdr:ext cx="467995" cy="259080"/>
    <xdr:sp macro="" textlink="">
      <xdr:nvSpPr>
        <xdr:cNvPr id="293" name="労働費平均値テキスト"/>
        <xdr:cNvSpPr txBox="1"/>
      </xdr:nvSpPr>
      <xdr:spPr>
        <a:xfrm>
          <a:off x="10213975" y="620903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13970</xdr:rowOff>
    </xdr:from>
    <xdr:to xmlns:xdr="http://schemas.openxmlformats.org/drawingml/2006/spreadsheetDrawing">
      <xdr:col>55</xdr:col>
      <xdr:colOff>50800</xdr:colOff>
      <xdr:row>37</xdr:row>
      <xdr:rowOff>115570</xdr:rowOff>
    </xdr:to>
    <xdr:sp macro="" textlink="">
      <xdr:nvSpPr>
        <xdr:cNvPr id="294" name="フローチャート: 判断 293"/>
        <xdr:cNvSpPr/>
      </xdr:nvSpPr>
      <xdr:spPr>
        <a:xfrm>
          <a:off x="10118090" y="63576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63500</xdr:rowOff>
    </xdr:from>
    <xdr:to xmlns:xdr="http://schemas.openxmlformats.org/drawingml/2006/spreadsheetDrawing">
      <xdr:col>50</xdr:col>
      <xdr:colOff>114300</xdr:colOff>
      <xdr:row>38</xdr:row>
      <xdr:rowOff>72390</xdr:rowOff>
    </xdr:to>
    <xdr:cxnSp macro="">
      <xdr:nvCxnSpPr>
        <xdr:cNvPr id="295" name="直線コネクタ 294"/>
        <xdr:cNvCxnSpPr/>
      </xdr:nvCxnSpPr>
      <xdr:spPr>
        <a:xfrm flipV="1">
          <a:off x="8493125" y="6578600"/>
          <a:ext cx="8604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157480</xdr:rowOff>
    </xdr:from>
    <xdr:to xmlns:xdr="http://schemas.openxmlformats.org/drawingml/2006/spreadsheetDrawing">
      <xdr:col>50</xdr:col>
      <xdr:colOff>165100</xdr:colOff>
      <xdr:row>37</xdr:row>
      <xdr:rowOff>87630</xdr:rowOff>
    </xdr:to>
    <xdr:sp macro="" textlink="">
      <xdr:nvSpPr>
        <xdr:cNvPr id="296" name="フローチャート: 判断 295"/>
        <xdr:cNvSpPr/>
      </xdr:nvSpPr>
      <xdr:spPr>
        <a:xfrm>
          <a:off x="930275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104140</xdr:rowOff>
    </xdr:from>
    <xdr:ext cx="468630" cy="259080"/>
    <xdr:sp macro="" textlink="">
      <xdr:nvSpPr>
        <xdr:cNvPr id="297" name="テキスト ボックス 296"/>
        <xdr:cNvSpPr txBox="1"/>
      </xdr:nvSpPr>
      <xdr:spPr>
        <a:xfrm>
          <a:off x="9124315" y="6104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72390</xdr:rowOff>
    </xdr:from>
    <xdr:to xmlns:xdr="http://schemas.openxmlformats.org/drawingml/2006/spreadsheetDrawing">
      <xdr:col>45</xdr:col>
      <xdr:colOff>177800</xdr:colOff>
      <xdr:row>38</xdr:row>
      <xdr:rowOff>74930</xdr:rowOff>
    </xdr:to>
    <xdr:cxnSp macro="">
      <xdr:nvCxnSpPr>
        <xdr:cNvPr id="298" name="直線コネクタ 297"/>
        <xdr:cNvCxnSpPr/>
      </xdr:nvCxnSpPr>
      <xdr:spPr>
        <a:xfrm flipV="1">
          <a:off x="7626985" y="6587490"/>
          <a:ext cx="8661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156845</xdr:rowOff>
    </xdr:from>
    <xdr:to xmlns:xdr="http://schemas.openxmlformats.org/drawingml/2006/spreadsheetDrawing">
      <xdr:col>46</xdr:col>
      <xdr:colOff>38100</xdr:colOff>
      <xdr:row>37</xdr:row>
      <xdr:rowOff>86995</xdr:rowOff>
    </xdr:to>
    <xdr:sp macro="" textlink="">
      <xdr:nvSpPr>
        <xdr:cNvPr id="299" name="フローチャート: 判断 298"/>
        <xdr:cNvSpPr/>
      </xdr:nvSpPr>
      <xdr:spPr>
        <a:xfrm>
          <a:off x="8442325" y="63290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103505</xdr:rowOff>
    </xdr:from>
    <xdr:ext cx="466725" cy="259080"/>
    <xdr:sp macro="" textlink="">
      <xdr:nvSpPr>
        <xdr:cNvPr id="300" name="テキスト ボックス 299"/>
        <xdr:cNvSpPr txBox="1"/>
      </xdr:nvSpPr>
      <xdr:spPr>
        <a:xfrm>
          <a:off x="8263890" y="6104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74930</xdr:rowOff>
    </xdr:from>
    <xdr:to xmlns:xdr="http://schemas.openxmlformats.org/drawingml/2006/spreadsheetDrawing">
      <xdr:col>41</xdr:col>
      <xdr:colOff>50800</xdr:colOff>
      <xdr:row>38</xdr:row>
      <xdr:rowOff>78105</xdr:rowOff>
    </xdr:to>
    <xdr:cxnSp macro="">
      <xdr:nvCxnSpPr>
        <xdr:cNvPr id="301" name="直線コネクタ 300"/>
        <xdr:cNvCxnSpPr/>
      </xdr:nvCxnSpPr>
      <xdr:spPr>
        <a:xfrm flipV="1">
          <a:off x="6766560" y="6590030"/>
          <a:ext cx="8604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114300</xdr:rowOff>
    </xdr:from>
    <xdr:to xmlns:xdr="http://schemas.openxmlformats.org/drawingml/2006/spreadsheetDrawing">
      <xdr:col>41</xdr:col>
      <xdr:colOff>101600</xdr:colOff>
      <xdr:row>37</xdr:row>
      <xdr:rowOff>44450</xdr:rowOff>
    </xdr:to>
    <xdr:sp macro="" textlink="">
      <xdr:nvSpPr>
        <xdr:cNvPr id="302" name="フローチャート: 判断 301"/>
        <xdr:cNvSpPr/>
      </xdr:nvSpPr>
      <xdr:spPr>
        <a:xfrm>
          <a:off x="7576185"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60960</xdr:rowOff>
    </xdr:from>
    <xdr:ext cx="466725" cy="259080"/>
    <xdr:sp macro="" textlink="">
      <xdr:nvSpPr>
        <xdr:cNvPr id="303" name="テキスト ボックス 302"/>
        <xdr:cNvSpPr txBox="1"/>
      </xdr:nvSpPr>
      <xdr:spPr>
        <a:xfrm>
          <a:off x="7397750" y="6061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115570</xdr:rowOff>
    </xdr:from>
    <xdr:to xmlns:xdr="http://schemas.openxmlformats.org/drawingml/2006/spreadsheetDrawing">
      <xdr:col>36</xdr:col>
      <xdr:colOff>165100</xdr:colOff>
      <xdr:row>37</xdr:row>
      <xdr:rowOff>45720</xdr:rowOff>
    </xdr:to>
    <xdr:sp macro="" textlink="">
      <xdr:nvSpPr>
        <xdr:cNvPr id="304" name="フローチャート: 判断 303"/>
        <xdr:cNvSpPr/>
      </xdr:nvSpPr>
      <xdr:spPr>
        <a:xfrm>
          <a:off x="671576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62230</xdr:rowOff>
    </xdr:from>
    <xdr:ext cx="468630" cy="259080"/>
    <xdr:sp macro="" textlink="">
      <xdr:nvSpPr>
        <xdr:cNvPr id="305" name="テキスト ボックス 304"/>
        <xdr:cNvSpPr txBox="1"/>
      </xdr:nvSpPr>
      <xdr:spPr>
        <a:xfrm>
          <a:off x="6537325" y="6062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095" cy="259080"/>
    <xdr:sp macro="" textlink="">
      <xdr:nvSpPr>
        <xdr:cNvPr id="308" name="テキスト ボックス 307"/>
        <xdr:cNvSpPr txBox="1"/>
      </xdr:nvSpPr>
      <xdr:spPr>
        <a:xfrm>
          <a:off x="83083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095" cy="259080"/>
    <xdr:sp macro="" textlink="">
      <xdr:nvSpPr>
        <xdr:cNvPr id="309" name="テキスト ボックス 308"/>
        <xdr:cNvSpPr txBox="1"/>
      </xdr:nvSpPr>
      <xdr:spPr>
        <a:xfrm>
          <a:off x="74422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3810</xdr:rowOff>
    </xdr:from>
    <xdr:to xmlns:xdr="http://schemas.openxmlformats.org/drawingml/2006/spreadsheetDrawing">
      <xdr:col>55</xdr:col>
      <xdr:colOff>50800</xdr:colOff>
      <xdr:row>38</xdr:row>
      <xdr:rowOff>105410</xdr:rowOff>
    </xdr:to>
    <xdr:sp macro="" textlink="">
      <xdr:nvSpPr>
        <xdr:cNvPr id="311" name="楕円 310"/>
        <xdr:cNvSpPr/>
      </xdr:nvSpPr>
      <xdr:spPr>
        <a:xfrm>
          <a:off x="10118090" y="65189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90170</xdr:rowOff>
    </xdr:from>
    <xdr:ext cx="376555" cy="259080"/>
    <xdr:sp macro="" textlink="">
      <xdr:nvSpPr>
        <xdr:cNvPr id="312" name="労働費該当値テキスト"/>
        <xdr:cNvSpPr txBox="1"/>
      </xdr:nvSpPr>
      <xdr:spPr>
        <a:xfrm>
          <a:off x="10213975" y="643382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12065</xdr:rowOff>
    </xdr:from>
    <xdr:to xmlns:xdr="http://schemas.openxmlformats.org/drawingml/2006/spreadsheetDrawing">
      <xdr:col>50</xdr:col>
      <xdr:colOff>165100</xdr:colOff>
      <xdr:row>38</xdr:row>
      <xdr:rowOff>113665</xdr:rowOff>
    </xdr:to>
    <xdr:sp macro="" textlink="">
      <xdr:nvSpPr>
        <xdr:cNvPr id="313" name="楕円 312"/>
        <xdr:cNvSpPr/>
      </xdr:nvSpPr>
      <xdr:spPr>
        <a:xfrm>
          <a:off x="930275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104775</xdr:rowOff>
    </xdr:from>
    <xdr:ext cx="378460" cy="259080"/>
    <xdr:sp macro="" textlink="">
      <xdr:nvSpPr>
        <xdr:cNvPr id="314" name="テキスト ボックス 313"/>
        <xdr:cNvSpPr txBox="1"/>
      </xdr:nvSpPr>
      <xdr:spPr>
        <a:xfrm>
          <a:off x="9170035"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21590</xdr:rowOff>
    </xdr:from>
    <xdr:to xmlns:xdr="http://schemas.openxmlformats.org/drawingml/2006/spreadsheetDrawing">
      <xdr:col>46</xdr:col>
      <xdr:colOff>38100</xdr:colOff>
      <xdr:row>38</xdr:row>
      <xdr:rowOff>123190</xdr:rowOff>
    </xdr:to>
    <xdr:sp macro="" textlink="">
      <xdr:nvSpPr>
        <xdr:cNvPr id="315" name="楕円 314"/>
        <xdr:cNvSpPr/>
      </xdr:nvSpPr>
      <xdr:spPr>
        <a:xfrm>
          <a:off x="8442325" y="65366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114300</xdr:rowOff>
    </xdr:from>
    <xdr:ext cx="376555" cy="259080"/>
    <xdr:sp macro="" textlink="">
      <xdr:nvSpPr>
        <xdr:cNvPr id="316" name="テキスト ボックス 315"/>
        <xdr:cNvSpPr txBox="1"/>
      </xdr:nvSpPr>
      <xdr:spPr>
        <a:xfrm>
          <a:off x="8309610" y="662940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24130</xdr:rowOff>
    </xdr:from>
    <xdr:to xmlns:xdr="http://schemas.openxmlformats.org/drawingml/2006/spreadsheetDrawing">
      <xdr:col>41</xdr:col>
      <xdr:colOff>101600</xdr:colOff>
      <xdr:row>38</xdr:row>
      <xdr:rowOff>125730</xdr:rowOff>
    </xdr:to>
    <xdr:sp macro="" textlink="">
      <xdr:nvSpPr>
        <xdr:cNvPr id="317" name="楕円 316"/>
        <xdr:cNvSpPr/>
      </xdr:nvSpPr>
      <xdr:spPr>
        <a:xfrm>
          <a:off x="7576185"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116840</xdr:rowOff>
    </xdr:from>
    <xdr:ext cx="376555" cy="259080"/>
    <xdr:sp macro="" textlink="">
      <xdr:nvSpPr>
        <xdr:cNvPr id="318" name="テキスト ボックス 317"/>
        <xdr:cNvSpPr txBox="1"/>
      </xdr:nvSpPr>
      <xdr:spPr>
        <a:xfrm>
          <a:off x="7443470" y="663194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27305</xdr:rowOff>
    </xdr:from>
    <xdr:to xmlns:xdr="http://schemas.openxmlformats.org/drawingml/2006/spreadsheetDrawing">
      <xdr:col>36</xdr:col>
      <xdr:colOff>165100</xdr:colOff>
      <xdr:row>38</xdr:row>
      <xdr:rowOff>128905</xdr:rowOff>
    </xdr:to>
    <xdr:sp macro="" textlink="">
      <xdr:nvSpPr>
        <xdr:cNvPr id="319" name="楕円 318"/>
        <xdr:cNvSpPr/>
      </xdr:nvSpPr>
      <xdr:spPr>
        <a:xfrm>
          <a:off x="671576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120650</xdr:rowOff>
    </xdr:from>
    <xdr:ext cx="378460" cy="255905"/>
    <xdr:sp macro="" textlink="">
      <xdr:nvSpPr>
        <xdr:cNvPr id="320" name="テキスト ボックス 319"/>
        <xdr:cNvSpPr txBox="1"/>
      </xdr:nvSpPr>
      <xdr:spPr>
        <a:xfrm>
          <a:off x="6583045" y="66357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9" name="テキスト ボックス 328"/>
        <xdr:cNvSpPr txBox="1"/>
      </xdr:nvSpPr>
      <xdr:spPr>
        <a:xfrm>
          <a:off x="637159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409690" y="10083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5905"/>
    <xdr:sp macro="" textlink="">
      <xdr:nvSpPr>
        <xdr:cNvPr id="332" name="テキスト ボックス 331"/>
        <xdr:cNvSpPr txBox="1"/>
      </xdr:nvSpPr>
      <xdr:spPr>
        <a:xfrm>
          <a:off x="6166485" y="994156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409690" y="9626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5905"/>
    <xdr:sp macro="" textlink="">
      <xdr:nvSpPr>
        <xdr:cNvPr id="334" name="テキスト ボックス 333"/>
        <xdr:cNvSpPr txBox="1"/>
      </xdr:nvSpPr>
      <xdr:spPr>
        <a:xfrm>
          <a:off x="5895340"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409690" y="9169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5905"/>
    <xdr:sp macro="" textlink="">
      <xdr:nvSpPr>
        <xdr:cNvPr id="336" name="テキスト ボックス 335"/>
        <xdr:cNvSpPr txBox="1"/>
      </xdr:nvSpPr>
      <xdr:spPr>
        <a:xfrm>
          <a:off x="5895340"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409690" y="8712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5905"/>
    <xdr:sp macro="" textlink="">
      <xdr:nvSpPr>
        <xdr:cNvPr id="338" name="テキスト ボックス 337"/>
        <xdr:cNvSpPr txBox="1"/>
      </xdr:nvSpPr>
      <xdr:spPr>
        <a:xfrm>
          <a:off x="5895340"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5905"/>
    <xdr:sp macro="" textlink="">
      <xdr:nvSpPr>
        <xdr:cNvPr id="340" name="テキスト ボックス 339"/>
        <xdr:cNvSpPr txBox="1"/>
      </xdr:nvSpPr>
      <xdr:spPr>
        <a:xfrm>
          <a:off x="5895340"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51</xdr:row>
      <xdr:rowOff>132715</xdr:rowOff>
    </xdr:from>
    <xdr:to xmlns:xdr="http://schemas.openxmlformats.org/drawingml/2006/spreadsheetDrawing">
      <xdr:col>54</xdr:col>
      <xdr:colOff>184785</xdr:colOff>
      <xdr:row>58</xdr:row>
      <xdr:rowOff>77470</xdr:rowOff>
    </xdr:to>
    <xdr:cxnSp macro="">
      <xdr:nvCxnSpPr>
        <xdr:cNvPr id="342" name="直線コネクタ 341"/>
        <xdr:cNvCxnSpPr/>
      </xdr:nvCxnSpPr>
      <xdr:spPr>
        <a:xfrm flipV="1">
          <a:off x="10163175" y="8876665"/>
          <a:ext cx="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81280</xdr:rowOff>
    </xdr:from>
    <xdr:ext cx="467995" cy="259080"/>
    <xdr:sp macro="" textlink="">
      <xdr:nvSpPr>
        <xdr:cNvPr id="343" name="農林水産業費最小値テキスト"/>
        <xdr:cNvSpPr txBox="1"/>
      </xdr:nvSpPr>
      <xdr:spPr>
        <a:xfrm>
          <a:off x="10213975" y="10025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77470</xdr:rowOff>
    </xdr:from>
    <xdr:to xmlns:xdr="http://schemas.openxmlformats.org/drawingml/2006/spreadsheetDrawing">
      <xdr:col>55</xdr:col>
      <xdr:colOff>88900</xdr:colOff>
      <xdr:row>58</xdr:row>
      <xdr:rowOff>77470</xdr:rowOff>
    </xdr:to>
    <xdr:cxnSp macro="">
      <xdr:nvCxnSpPr>
        <xdr:cNvPr id="344" name="直線コネクタ 343"/>
        <xdr:cNvCxnSpPr/>
      </xdr:nvCxnSpPr>
      <xdr:spPr>
        <a:xfrm>
          <a:off x="10079990" y="100215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79375</xdr:rowOff>
    </xdr:from>
    <xdr:ext cx="532765" cy="258445"/>
    <xdr:sp macro="" textlink="">
      <xdr:nvSpPr>
        <xdr:cNvPr id="345" name="農林水産業費最大値テキスト"/>
        <xdr:cNvSpPr txBox="1"/>
      </xdr:nvSpPr>
      <xdr:spPr>
        <a:xfrm>
          <a:off x="10213975" y="8651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132715</xdr:rowOff>
    </xdr:from>
    <xdr:to xmlns:xdr="http://schemas.openxmlformats.org/drawingml/2006/spreadsheetDrawing">
      <xdr:col>55</xdr:col>
      <xdr:colOff>88900</xdr:colOff>
      <xdr:row>51</xdr:row>
      <xdr:rowOff>132715</xdr:rowOff>
    </xdr:to>
    <xdr:cxnSp macro="">
      <xdr:nvCxnSpPr>
        <xdr:cNvPr id="346" name="直線コネクタ 345"/>
        <xdr:cNvCxnSpPr/>
      </xdr:nvCxnSpPr>
      <xdr:spPr>
        <a:xfrm>
          <a:off x="10079990" y="88766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158115</xdr:rowOff>
    </xdr:from>
    <xdr:to xmlns:xdr="http://schemas.openxmlformats.org/drawingml/2006/spreadsheetDrawing">
      <xdr:col>55</xdr:col>
      <xdr:colOff>0</xdr:colOff>
      <xdr:row>57</xdr:row>
      <xdr:rowOff>163195</xdr:rowOff>
    </xdr:to>
    <xdr:cxnSp macro="">
      <xdr:nvCxnSpPr>
        <xdr:cNvPr id="347" name="直線コネクタ 346"/>
        <xdr:cNvCxnSpPr/>
      </xdr:nvCxnSpPr>
      <xdr:spPr>
        <a:xfrm>
          <a:off x="9353550" y="993076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1905</xdr:rowOff>
    </xdr:from>
    <xdr:ext cx="532765" cy="259080"/>
    <xdr:sp macro="" textlink="">
      <xdr:nvSpPr>
        <xdr:cNvPr id="348" name="農林水産業費平均値テキスト"/>
        <xdr:cNvSpPr txBox="1"/>
      </xdr:nvSpPr>
      <xdr:spPr>
        <a:xfrm>
          <a:off x="10213975" y="943165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150495</xdr:rowOff>
    </xdr:from>
    <xdr:to xmlns:xdr="http://schemas.openxmlformats.org/drawingml/2006/spreadsheetDrawing">
      <xdr:col>55</xdr:col>
      <xdr:colOff>50800</xdr:colOff>
      <xdr:row>56</xdr:row>
      <xdr:rowOff>80645</xdr:rowOff>
    </xdr:to>
    <xdr:sp macro="" textlink="">
      <xdr:nvSpPr>
        <xdr:cNvPr id="349" name="フローチャート: 判断 348"/>
        <xdr:cNvSpPr/>
      </xdr:nvSpPr>
      <xdr:spPr>
        <a:xfrm>
          <a:off x="10118090" y="95802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132715</xdr:rowOff>
    </xdr:from>
    <xdr:to xmlns:xdr="http://schemas.openxmlformats.org/drawingml/2006/spreadsheetDrawing">
      <xdr:col>50</xdr:col>
      <xdr:colOff>114300</xdr:colOff>
      <xdr:row>57</xdr:row>
      <xdr:rowOff>158115</xdr:rowOff>
    </xdr:to>
    <xdr:cxnSp macro="">
      <xdr:nvCxnSpPr>
        <xdr:cNvPr id="350" name="直線コネクタ 349"/>
        <xdr:cNvCxnSpPr/>
      </xdr:nvCxnSpPr>
      <xdr:spPr>
        <a:xfrm>
          <a:off x="8493125" y="9905365"/>
          <a:ext cx="8604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144145</xdr:rowOff>
    </xdr:from>
    <xdr:to xmlns:xdr="http://schemas.openxmlformats.org/drawingml/2006/spreadsheetDrawing">
      <xdr:col>50</xdr:col>
      <xdr:colOff>165100</xdr:colOff>
      <xdr:row>56</xdr:row>
      <xdr:rowOff>74930</xdr:rowOff>
    </xdr:to>
    <xdr:sp macro="" textlink="">
      <xdr:nvSpPr>
        <xdr:cNvPr id="351" name="フローチャート: 判断 350"/>
        <xdr:cNvSpPr/>
      </xdr:nvSpPr>
      <xdr:spPr>
        <a:xfrm>
          <a:off x="930275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90805</xdr:rowOff>
    </xdr:from>
    <xdr:ext cx="531495" cy="258445"/>
    <xdr:sp macro="" textlink="">
      <xdr:nvSpPr>
        <xdr:cNvPr id="352" name="テキスト ボックス 351"/>
        <xdr:cNvSpPr txBox="1"/>
      </xdr:nvSpPr>
      <xdr:spPr>
        <a:xfrm>
          <a:off x="9091930" y="93491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132715</xdr:rowOff>
    </xdr:from>
    <xdr:to xmlns:xdr="http://schemas.openxmlformats.org/drawingml/2006/spreadsheetDrawing">
      <xdr:col>45</xdr:col>
      <xdr:colOff>177800</xdr:colOff>
      <xdr:row>57</xdr:row>
      <xdr:rowOff>146050</xdr:rowOff>
    </xdr:to>
    <xdr:cxnSp macro="">
      <xdr:nvCxnSpPr>
        <xdr:cNvPr id="353" name="直線コネクタ 352"/>
        <xdr:cNvCxnSpPr/>
      </xdr:nvCxnSpPr>
      <xdr:spPr>
        <a:xfrm flipV="1">
          <a:off x="7626985" y="9905365"/>
          <a:ext cx="86614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151130</xdr:rowOff>
    </xdr:from>
    <xdr:to xmlns:xdr="http://schemas.openxmlformats.org/drawingml/2006/spreadsheetDrawing">
      <xdr:col>46</xdr:col>
      <xdr:colOff>38100</xdr:colOff>
      <xdr:row>56</xdr:row>
      <xdr:rowOff>81280</xdr:rowOff>
    </xdr:to>
    <xdr:sp macro="" textlink="">
      <xdr:nvSpPr>
        <xdr:cNvPr id="354" name="フローチャート: 判断 353"/>
        <xdr:cNvSpPr/>
      </xdr:nvSpPr>
      <xdr:spPr>
        <a:xfrm>
          <a:off x="8442325" y="95808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97790</xdr:rowOff>
    </xdr:from>
    <xdr:ext cx="533400" cy="255905"/>
    <xdr:sp macro="" textlink="">
      <xdr:nvSpPr>
        <xdr:cNvPr id="355" name="テキスト ボックス 354"/>
        <xdr:cNvSpPr txBox="1"/>
      </xdr:nvSpPr>
      <xdr:spPr>
        <a:xfrm>
          <a:off x="8231505" y="935609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146050</xdr:rowOff>
    </xdr:from>
    <xdr:to xmlns:xdr="http://schemas.openxmlformats.org/drawingml/2006/spreadsheetDrawing">
      <xdr:col>41</xdr:col>
      <xdr:colOff>50800</xdr:colOff>
      <xdr:row>57</xdr:row>
      <xdr:rowOff>168910</xdr:rowOff>
    </xdr:to>
    <xdr:cxnSp macro="">
      <xdr:nvCxnSpPr>
        <xdr:cNvPr id="356" name="直線コネクタ 355"/>
        <xdr:cNvCxnSpPr/>
      </xdr:nvCxnSpPr>
      <xdr:spPr>
        <a:xfrm flipV="1">
          <a:off x="6766560" y="9918700"/>
          <a:ext cx="8604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132080</xdr:rowOff>
    </xdr:from>
    <xdr:to xmlns:xdr="http://schemas.openxmlformats.org/drawingml/2006/spreadsheetDrawing">
      <xdr:col>41</xdr:col>
      <xdr:colOff>101600</xdr:colOff>
      <xdr:row>56</xdr:row>
      <xdr:rowOff>62230</xdr:rowOff>
    </xdr:to>
    <xdr:sp macro="" textlink="">
      <xdr:nvSpPr>
        <xdr:cNvPr id="357" name="フローチャート: 判断 356"/>
        <xdr:cNvSpPr/>
      </xdr:nvSpPr>
      <xdr:spPr>
        <a:xfrm>
          <a:off x="7576185"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78740</xdr:rowOff>
    </xdr:from>
    <xdr:ext cx="533400" cy="259080"/>
    <xdr:sp macro="" textlink="">
      <xdr:nvSpPr>
        <xdr:cNvPr id="358" name="テキスト ボックス 357"/>
        <xdr:cNvSpPr txBox="1"/>
      </xdr:nvSpPr>
      <xdr:spPr>
        <a:xfrm>
          <a:off x="7371080" y="9337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137795</xdr:rowOff>
    </xdr:from>
    <xdr:to xmlns:xdr="http://schemas.openxmlformats.org/drawingml/2006/spreadsheetDrawing">
      <xdr:col>36</xdr:col>
      <xdr:colOff>165100</xdr:colOff>
      <xdr:row>57</xdr:row>
      <xdr:rowOff>67945</xdr:rowOff>
    </xdr:to>
    <xdr:sp macro="" textlink="">
      <xdr:nvSpPr>
        <xdr:cNvPr id="359" name="フローチャート: 判断 358"/>
        <xdr:cNvSpPr/>
      </xdr:nvSpPr>
      <xdr:spPr>
        <a:xfrm>
          <a:off x="671576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84455</xdr:rowOff>
    </xdr:from>
    <xdr:ext cx="531495" cy="259080"/>
    <xdr:sp macro="" textlink="">
      <xdr:nvSpPr>
        <xdr:cNvPr id="360" name="テキスト ボックス 359"/>
        <xdr:cNvSpPr txBox="1"/>
      </xdr:nvSpPr>
      <xdr:spPr>
        <a:xfrm>
          <a:off x="6504940" y="9514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095" cy="259080"/>
    <xdr:sp macro="" textlink="">
      <xdr:nvSpPr>
        <xdr:cNvPr id="363" name="テキスト ボックス 362"/>
        <xdr:cNvSpPr txBox="1"/>
      </xdr:nvSpPr>
      <xdr:spPr>
        <a:xfrm>
          <a:off x="83083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095" cy="259080"/>
    <xdr:sp macro="" textlink="">
      <xdr:nvSpPr>
        <xdr:cNvPr id="364" name="テキスト ボックス 363"/>
        <xdr:cNvSpPr txBox="1"/>
      </xdr:nvSpPr>
      <xdr:spPr>
        <a:xfrm>
          <a:off x="74422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112395</xdr:rowOff>
    </xdr:from>
    <xdr:to xmlns:xdr="http://schemas.openxmlformats.org/drawingml/2006/spreadsheetDrawing">
      <xdr:col>55</xdr:col>
      <xdr:colOff>50800</xdr:colOff>
      <xdr:row>58</xdr:row>
      <xdr:rowOff>42545</xdr:rowOff>
    </xdr:to>
    <xdr:sp macro="" textlink="">
      <xdr:nvSpPr>
        <xdr:cNvPr id="366" name="楕円 365"/>
        <xdr:cNvSpPr/>
      </xdr:nvSpPr>
      <xdr:spPr>
        <a:xfrm>
          <a:off x="10118090" y="98850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27305</xdr:rowOff>
    </xdr:from>
    <xdr:ext cx="467995" cy="259080"/>
    <xdr:sp macro="" textlink="">
      <xdr:nvSpPr>
        <xdr:cNvPr id="367" name="農林水産業費該当値テキスト"/>
        <xdr:cNvSpPr txBox="1"/>
      </xdr:nvSpPr>
      <xdr:spPr>
        <a:xfrm>
          <a:off x="10213975" y="979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107315</xdr:rowOff>
    </xdr:from>
    <xdr:to xmlns:xdr="http://schemas.openxmlformats.org/drawingml/2006/spreadsheetDrawing">
      <xdr:col>50</xdr:col>
      <xdr:colOff>165100</xdr:colOff>
      <xdr:row>58</xdr:row>
      <xdr:rowOff>37465</xdr:rowOff>
    </xdr:to>
    <xdr:sp macro="" textlink="">
      <xdr:nvSpPr>
        <xdr:cNvPr id="368" name="楕円 367"/>
        <xdr:cNvSpPr/>
      </xdr:nvSpPr>
      <xdr:spPr>
        <a:xfrm>
          <a:off x="930275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29210</xdr:rowOff>
    </xdr:from>
    <xdr:ext cx="468630" cy="255905"/>
    <xdr:sp macro="" textlink="">
      <xdr:nvSpPr>
        <xdr:cNvPr id="369" name="テキスト ボックス 368"/>
        <xdr:cNvSpPr txBox="1"/>
      </xdr:nvSpPr>
      <xdr:spPr>
        <a:xfrm>
          <a:off x="9124315" y="997331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81915</xdr:rowOff>
    </xdr:from>
    <xdr:to xmlns:xdr="http://schemas.openxmlformats.org/drawingml/2006/spreadsheetDrawing">
      <xdr:col>46</xdr:col>
      <xdr:colOff>38100</xdr:colOff>
      <xdr:row>58</xdr:row>
      <xdr:rowOff>12065</xdr:rowOff>
    </xdr:to>
    <xdr:sp macro="" textlink="">
      <xdr:nvSpPr>
        <xdr:cNvPr id="370" name="楕円 369"/>
        <xdr:cNvSpPr/>
      </xdr:nvSpPr>
      <xdr:spPr>
        <a:xfrm>
          <a:off x="8442325" y="98545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3175</xdr:rowOff>
    </xdr:from>
    <xdr:ext cx="466725" cy="259080"/>
    <xdr:sp macro="" textlink="">
      <xdr:nvSpPr>
        <xdr:cNvPr id="371" name="テキスト ボックス 370"/>
        <xdr:cNvSpPr txBox="1"/>
      </xdr:nvSpPr>
      <xdr:spPr>
        <a:xfrm>
          <a:off x="8263890" y="9947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95250</xdr:rowOff>
    </xdr:from>
    <xdr:to xmlns:xdr="http://schemas.openxmlformats.org/drawingml/2006/spreadsheetDrawing">
      <xdr:col>41</xdr:col>
      <xdr:colOff>101600</xdr:colOff>
      <xdr:row>58</xdr:row>
      <xdr:rowOff>25400</xdr:rowOff>
    </xdr:to>
    <xdr:sp macro="" textlink="">
      <xdr:nvSpPr>
        <xdr:cNvPr id="372" name="楕円 371"/>
        <xdr:cNvSpPr/>
      </xdr:nvSpPr>
      <xdr:spPr>
        <a:xfrm>
          <a:off x="7576185"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17780</xdr:rowOff>
    </xdr:from>
    <xdr:ext cx="466725" cy="255905"/>
    <xdr:sp macro="" textlink="">
      <xdr:nvSpPr>
        <xdr:cNvPr id="373" name="テキスト ボックス 372"/>
        <xdr:cNvSpPr txBox="1"/>
      </xdr:nvSpPr>
      <xdr:spPr>
        <a:xfrm>
          <a:off x="7397750" y="99618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118110</xdr:rowOff>
    </xdr:from>
    <xdr:to xmlns:xdr="http://schemas.openxmlformats.org/drawingml/2006/spreadsheetDrawing">
      <xdr:col>36</xdr:col>
      <xdr:colOff>165100</xdr:colOff>
      <xdr:row>58</xdr:row>
      <xdr:rowOff>48260</xdr:rowOff>
    </xdr:to>
    <xdr:sp macro="" textlink="">
      <xdr:nvSpPr>
        <xdr:cNvPr id="374" name="楕円 373"/>
        <xdr:cNvSpPr/>
      </xdr:nvSpPr>
      <xdr:spPr>
        <a:xfrm>
          <a:off x="671576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39370</xdr:rowOff>
    </xdr:from>
    <xdr:ext cx="468630" cy="259080"/>
    <xdr:sp macro="" textlink="">
      <xdr:nvSpPr>
        <xdr:cNvPr id="375" name="テキスト ボックス 374"/>
        <xdr:cNvSpPr txBox="1"/>
      </xdr:nvSpPr>
      <xdr:spPr>
        <a:xfrm>
          <a:off x="6537325" y="9983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4" name="テキスト ボックス 383"/>
        <xdr:cNvSpPr txBox="1"/>
      </xdr:nvSpPr>
      <xdr:spPr>
        <a:xfrm>
          <a:off x="637159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409690" y="1351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5905"/>
    <xdr:sp macro="" textlink="">
      <xdr:nvSpPr>
        <xdr:cNvPr id="387" name="テキスト ボックス 386"/>
        <xdr:cNvSpPr txBox="1"/>
      </xdr:nvSpPr>
      <xdr:spPr>
        <a:xfrm>
          <a:off x="6166485" y="1337056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409690" y="1305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5905"/>
    <xdr:sp macro="" textlink="">
      <xdr:nvSpPr>
        <xdr:cNvPr id="389" name="テキスト ボックス 388"/>
        <xdr:cNvSpPr txBox="1"/>
      </xdr:nvSpPr>
      <xdr:spPr>
        <a:xfrm>
          <a:off x="5895340"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409690" y="1259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5905"/>
    <xdr:sp macro="" textlink="">
      <xdr:nvSpPr>
        <xdr:cNvPr id="391" name="テキスト ボックス 390"/>
        <xdr:cNvSpPr txBox="1"/>
      </xdr:nvSpPr>
      <xdr:spPr>
        <a:xfrm>
          <a:off x="5895340"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409690" y="1214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5905"/>
    <xdr:sp macro="" textlink="">
      <xdr:nvSpPr>
        <xdr:cNvPr id="393" name="テキスト ボックス 392"/>
        <xdr:cNvSpPr txBox="1"/>
      </xdr:nvSpPr>
      <xdr:spPr>
        <a:xfrm>
          <a:off x="5895340"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905"/>
    <xdr:sp macro="" textlink="">
      <xdr:nvSpPr>
        <xdr:cNvPr id="395" name="テキスト ボックス 394"/>
        <xdr:cNvSpPr txBox="1"/>
      </xdr:nvSpPr>
      <xdr:spPr>
        <a:xfrm>
          <a:off x="5895340"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71</xdr:row>
      <xdr:rowOff>109220</xdr:rowOff>
    </xdr:from>
    <xdr:to xmlns:xdr="http://schemas.openxmlformats.org/drawingml/2006/spreadsheetDrawing">
      <xdr:col>54</xdr:col>
      <xdr:colOff>184785</xdr:colOff>
      <xdr:row>78</xdr:row>
      <xdr:rowOff>105410</xdr:rowOff>
    </xdr:to>
    <xdr:cxnSp macro="">
      <xdr:nvCxnSpPr>
        <xdr:cNvPr id="397" name="直線コネクタ 396"/>
        <xdr:cNvCxnSpPr/>
      </xdr:nvCxnSpPr>
      <xdr:spPr>
        <a:xfrm flipV="1">
          <a:off x="10163175" y="1228217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109220</xdr:rowOff>
    </xdr:from>
    <xdr:ext cx="467995" cy="255905"/>
    <xdr:sp macro="" textlink="">
      <xdr:nvSpPr>
        <xdr:cNvPr id="398" name="商工費最小値テキスト"/>
        <xdr:cNvSpPr txBox="1"/>
      </xdr:nvSpPr>
      <xdr:spPr>
        <a:xfrm>
          <a:off x="10213975" y="1348232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105410</xdr:rowOff>
    </xdr:from>
    <xdr:to xmlns:xdr="http://schemas.openxmlformats.org/drawingml/2006/spreadsheetDrawing">
      <xdr:col>55</xdr:col>
      <xdr:colOff>88900</xdr:colOff>
      <xdr:row>78</xdr:row>
      <xdr:rowOff>105410</xdr:rowOff>
    </xdr:to>
    <xdr:cxnSp macro="">
      <xdr:nvCxnSpPr>
        <xdr:cNvPr id="399" name="直線コネクタ 398"/>
        <xdr:cNvCxnSpPr/>
      </xdr:nvCxnSpPr>
      <xdr:spPr>
        <a:xfrm>
          <a:off x="10079990" y="134785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55880</xdr:rowOff>
    </xdr:from>
    <xdr:ext cx="532765" cy="259080"/>
    <xdr:sp macro="" textlink="">
      <xdr:nvSpPr>
        <xdr:cNvPr id="400" name="商工費最大値テキスト"/>
        <xdr:cNvSpPr txBox="1"/>
      </xdr:nvSpPr>
      <xdr:spPr>
        <a:xfrm>
          <a:off x="10213975" y="12057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109220</xdr:rowOff>
    </xdr:from>
    <xdr:to xmlns:xdr="http://schemas.openxmlformats.org/drawingml/2006/spreadsheetDrawing">
      <xdr:col>55</xdr:col>
      <xdr:colOff>88900</xdr:colOff>
      <xdr:row>71</xdr:row>
      <xdr:rowOff>109220</xdr:rowOff>
    </xdr:to>
    <xdr:cxnSp macro="">
      <xdr:nvCxnSpPr>
        <xdr:cNvPr id="401" name="直線コネクタ 400"/>
        <xdr:cNvCxnSpPr/>
      </xdr:nvCxnSpPr>
      <xdr:spPr>
        <a:xfrm>
          <a:off x="10079990" y="122821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153035</xdr:rowOff>
    </xdr:from>
    <xdr:to xmlns:xdr="http://schemas.openxmlformats.org/drawingml/2006/spreadsheetDrawing">
      <xdr:col>55</xdr:col>
      <xdr:colOff>0</xdr:colOff>
      <xdr:row>76</xdr:row>
      <xdr:rowOff>118110</xdr:rowOff>
    </xdr:to>
    <xdr:cxnSp macro="">
      <xdr:nvCxnSpPr>
        <xdr:cNvPr id="402" name="直線コネクタ 401"/>
        <xdr:cNvCxnSpPr/>
      </xdr:nvCxnSpPr>
      <xdr:spPr>
        <a:xfrm flipV="1">
          <a:off x="9353550" y="13011785"/>
          <a:ext cx="809625"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90805</xdr:rowOff>
    </xdr:from>
    <xdr:ext cx="532765" cy="258445"/>
    <xdr:sp macro="" textlink="">
      <xdr:nvSpPr>
        <xdr:cNvPr id="403" name="商工費平均値テキスト"/>
        <xdr:cNvSpPr txBox="1"/>
      </xdr:nvSpPr>
      <xdr:spPr>
        <a:xfrm>
          <a:off x="10213975" y="13121005"/>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112395</xdr:rowOff>
    </xdr:from>
    <xdr:to xmlns:xdr="http://schemas.openxmlformats.org/drawingml/2006/spreadsheetDrawing">
      <xdr:col>55</xdr:col>
      <xdr:colOff>50800</xdr:colOff>
      <xdr:row>77</xdr:row>
      <xdr:rowOff>42545</xdr:rowOff>
    </xdr:to>
    <xdr:sp macro="" textlink="">
      <xdr:nvSpPr>
        <xdr:cNvPr id="404" name="フローチャート: 判断 403"/>
        <xdr:cNvSpPr/>
      </xdr:nvSpPr>
      <xdr:spPr>
        <a:xfrm>
          <a:off x="10118090" y="131425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110490</xdr:rowOff>
    </xdr:from>
    <xdr:to xmlns:xdr="http://schemas.openxmlformats.org/drawingml/2006/spreadsheetDrawing">
      <xdr:col>50</xdr:col>
      <xdr:colOff>114300</xdr:colOff>
      <xdr:row>76</xdr:row>
      <xdr:rowOff>118110</xdr:rowOff>
    </xdr:to>
    <xdr:cxnSp macro="">
      <xdr:nvCxnSpPr>
        <xdr:cNvPr id="405" name="直線コネクタ 404"/>
        <xdr:cNvCxnSpPr/>
      </xdr:nvCxnSpPr>
      <xdr:spPr>
        <a:xfrm>
          <a:off x="8493125" y="13140690"/>
          <a:ext cx="8604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73660</xdr:rowOff>
    </xdr:from>
    <xdr:to xmlns:xdr="http://schemas.openxmlformats.org/drawingml/2006/spreadsheetDrawing">
      <xdr:col>50</xdr:col>
      <xdr:colOff>165100</xdr:colOff>
      <xdr:row>77</xdr:row>
      <xdr:rowOff>3810</xdr:rowOff>
    </xdr:to>
    <xdr:sp macro="" textlink="">
      <xdr:nvSpPr>
        <xdr:cNvPr id="406" name="フローチャート: 判断 405"/>
        <xdr:cNvSpPr/>
      </xdr:nvSpPr>
      <xdr:spPr>
        <a:xfrm>
          <a:off x="930275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166370</xdr:rowOff>
    </xdr:from>
    <xdr:ext cx="531495" cy="255905"/>
    <xdr:sp macro="" textlink="">
      <xdr:nvSpPr>
        <xdr:cNvPr id="407" name="テキスト ボックス 406"/>
        <xdr:cNvSpPr txBox="1"/>
      </xdr:nvSpPr>
      <xdr:spPr>
        <a:xfrm>
          <a:off x="9091930" y="13196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110490</xdr:rowOff>
    </xdr:from>
    <xdr:to xmlns:xdr="http://schemas.openxmlformats.org/drawingml/2006/spreadsheetDrawing">
      <xdr:col>45</xdr:col>
      <xdr:colOff>177800</xdr:colOff>
      <xdr:row>77</xdr:row>
      <xdr:rowOff>64135</xdr:rowOff>
    </xdr:to>
    <xdr:cxnSp macro="">
      <xdr:nvCxnSpPr>
        <xdr:cNvPr id="408" name="直線コネクタ 407"/>
        <xdr:cNvCxnSpPr/>
      </xdr:nvCxnSpPr>
      <xdr:spPr>
        <a:xfrm flipV="1">
          <a:off x="7626985" y="13140690"/>
          <a:ext cx="86614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86360</xdr:rowOff>
    </xdr:from>
    <xdr:to xmlns:xdr="http://schemas.openxmlformats.org/drawingml/2006/spreadsheetDrawing">
      <xdr:col>46</xdr:col>
      <xdr:colOff>38100</xdr:colOff>
      <xdr:row>77</xdr:row>
      <xdr:rowOff>15875</xdr:rowOff>
    </xdr:to>
    <xdr:sp macro="" textlink="">
      <xdr:nvSpPr>
        <xdr:cNvPr id="409" name="フローチャート: 判断 408"/>
        <xdr:cNvSpPr/>
      </xdr:nvSpPr>
      <xdr:spPr>
        <a:xfrm>
          <a:off x="8442325" y="1311656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6985</xdr:rowOff>
    </xdr:from>
    <xdr:ext cx="533400" cy="255905"/>
    <xdr:sp macro="" textlink="">
      <xdr:nvSpPr>
        <xdr:cNvPr id="410" name="テキスト ボックス 409"/>
        <xdr:cNvSpPr txBox="1"/>
      </xdr:nvSpPr>
      <xdr:spPr>
        <a:xfrm>
          <a:off x="8231505" y="1320863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53340</xdr:rowOff>
    </xdr:from>
    <xdr:to xmlns:xdr="http://schemas.openxmlformats.org/drawingml/2006/spreadsheetDrawing">
      <xdr:col>41</xdr:col>
      <xdr:colOff>50800</xdr:colOff>
      <xdr:row>77</xdr:row>
      <xdr:rowOff>64135</xdr:rowOff>
    </xdr:to>
    <xdr:cxnSp macro="">
      <xdr:nvCxnSpPr>
        <xdr:cNvPr id="411" name="直線コネクタ 410"/>
        <xdr:cNvCxnSpPr/>
      </xdr:nvCxnSpPr>
      <xdr:spPr>
        <a:xfrm>
          <a:off x="6766560" y="13254990"/>
          <a:ext cx="8604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65405</xdr:rowOff>
    </xdr:from>
    <xdr:to xmlns:xdr="http://schemas.openxmlformats.org/drawingml/2006/spreadsheetDrawing">
      <xdr:col>41</xdr:col>
      <xdr:colOff>101600</xdr:colOff>
      <xdr:row>76</xdr:row>
      <xdr:rowOff>167005</xdr:rowOff>
    </xdr:to>
    <xdr:sp macro="" textlink="">
      <xdr:nvSpPr>
        <xdr:cNvPr id="412" name="フローチャート: 判断 411"/>
        <xdr:cNvSpPr/>
      </xdr:nvSpPr>
      <xdr:spPr>
        <a:xfrm>
          <a:off x="7576185"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12065</xdr:rowOff>
    </xdr:from>
    <xdr:ext cx="533400" cy="259080"/>
    <xdr:sp macro="" textlink="">
      <xdr:nvSpPr>
        <xdr:cNvPr id="413" name="テキスト ボックス 412"/>
        <xdr:cNvSpPr txBox="1"/>
      </xdr:nvSpPr>
      <xdr:spPr>
        <a:xfrm>
          <a:off x="7371080" y="12870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57785</xdr:rowOff>
    </xdr:from>
    <xdr:to xmlns:xdr="http://schemas.openxmlformats.org/drawingml/2006/spreadsheetDrawing">
      <xdr:col>36</xdr:col>
      <xdr:colOff>165100</xdr:colOff>
      <xdr:row>77</xdr:row>
      <xdr:rowOff>159385</xdr:rowOff>
    </xdr:to>
    <xdr:sp macro="" textlink="">
      <xdr:nvSpPr>
        <xdr:cNvPr id="414" name="フローチャート: 判断 413"/>
        <xdr:cNvSpPr/>
      </xdr:nvSpPr>
      <xdr:spPr>
        <a:xfrm>
          <a:off x="671576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150495</xdr:rowOff>
    </xdr:from>
    <xdr:ext cx="468630" cy="259080"/>
    <xdr:sp macro="" textlink="">
      <xdr:nvSpPr>
        <xdr:cNvPr id="415" name="テキスト ボックス 414"/>
        <xdr:cNvSpPr txBox="1"/>
      </xdr:nvSpPr>
      <xdr:spPr>
        <a:xfrm>
          <a:off x="6537325" y="13352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095" cy="259080"/>
    <xdr:sp macro="" textlink="">
      <xdr:nvSpPr>
        <xdr:cNvPr id="418" name="テキスト ボックス 417"/>
        <xdr:cNvSpPr txBox="1"/>
      </xdr:nvSpPr>
      <xdr:spPr>
        <a:xfrm>
          <a:off x="83083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095" cy="259080"/>
    <xdr:sp macro="" textlink="">
      <xdr:nvSpPr>
        <xdr:cNvPr id="419" name="テキスト ボックス 418"/>
        <xdr:cNvSpPr txBox="1"/>
      </xdr:nvSpPr>
      <xdr:spPr>
        <a:xfrm>
          <a:off x="74422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102235</xdr:rowOff>
    </xdr:from>
    <xdr:to xmlns:xdr="http://schemas.openxmlformats.org/drawingml/2006/spreadsheetDrawing">
      <xdr:col>55</xdr:col>
      <xdr:colOff>50800</xdr:colOff>
      <xdr:row>76</xdr:row>
      <xdr:rowOff>32385</xdr:rowOff>
    </xdr:to>
    <xdr:sp macro="" textlink="">
      <xdr:nvSpPr>
        <xdr:cNvPr id="421" name="楕円 420"/>
        <xdr:cNvSpPr/>
      </xdr:nvSpPr>
      <xdr:spPr>
        <a:xfrm>
          <a:off x="10118090" y="129609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125095</xdr:rowOff>
    </xdr:from>
    <xdr:ext cx="532765" cy="258445"/>
    <xdr:sp macro="" textlink="">
      <xdr:nvSpPr>
        <xdr:cNvPr id="422" name="商工費該当値テキスト"/>
        <xdr:cNvSpPr txBox="1"/>
      </xdr:nvSpPr>
      <xdr:spPr>
        <a:xfrm>
          <a:off x="10213975" y="128123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67310</xdr:rowOff>
    </xdr:from>
    <xdr:to xmlns:xdr="http://schemas.openxmlformats.org/drawingml/2006/spreadsheetDrawing">
      <xdr:col>50</xdr:col>
      <xdr:colOff>165100</xdr:colOff>
      <xdr:row>76</xdr:row>
      <xdr:rowOff>168910</xdr:rowOff>
    </xdr:to>
    <xdr:sp macro="" textlink="">
      <xdr:nvSpPr>
        <xdr:cNvPr id="423" name="楕円 422"/>
        <xdr:cNvSpPr/>
      </xdr:nvSpPr>
      <xdr:spPr>
        <a:xfrm>
          <a:off x="930275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13970</xdr:rowOff>
    </xdr:from>
    <xdr:ext cx="531495" cy="259080"/>
    <xdr:sp macro="" textlink="">
      <xdr:nvSpPr>
        <xdr:cNvPr id="424" name="テキスト ボックス 423"/>
        <xdr:cNvSpPr txBox="1"/>
      </xdr:nvSpPr>
      <xdr:spPr>
        <a:xfrm>
          <a:off x="9091930" y="12872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59690</xdr:rowOff>
    </xdr:from>
    <xdr:to xmlns:xdr="http://schemas.openxmlformats.org/drawingml/2006/spreadsheetDrawing">
      <xdr:col>46</xdr:col>
      <xdr:colOff>38100</xdr:colOff>
      <xdr:row>76</xdr:row>
      <xdr:rowOff>161290</xdr:rowOff>
    </xdr:to>
    <xdr:sp macro="" textlink="">
      <xdr:nvSpPr>
        <xdr:cNvPr id="425" name="楕円 424"/>
        <xdr:cNvSpPr/>
      </xdr:nvSpPr>
      <xdr:spPr>
        <a:xfrm>
          <a:off x="8442325" y="130898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6350</xdr:rowOff>
    </xdr:from>
    <xdr:ext cx="533400" cy="255905"/>
    <xdr:sp macro="" textlink="">
      <xdr:nvSpPr>
        <xdr:cNvPr id="426" name="テキスト ボックス 425"/>
        <xdr:cNvSpPr txBox="1"/>
      </xdr:nvSpPr>
      <xdr:spPr>
        <a:xfrm>
          <a:off x="8231505" y="1286510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13335</xdr:rowOff>
    </xdr:from>
    <xdr:to xmlns:xdr="http://schemas.openxmlformats.org/drawingml/2006/spreadsheetDrawing">
      <xdr:col>41</xdr:col>
      <xdr:colOff>101600</xdr:colOff>
      <xdr:row>77</xdr:row>
      <xdr:rowOff>114935</xdr:rowOff>
    </xdr:to>
    <xdr:sp macro="" textlink="">
      <xdr:nvSpPr>
        <xdr:cNvPr id="427" name="楕円 426"/>
        <xdr:cNvSpPr/>
      </xdr:nvSpPr>
      <xdr:spPr>
        <a:xfrm>
          <a:off x="7576185"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106045</xdr:rowOff>
    </xdr:from>
    <xdr:ext cx="533400" cy="259080"/>
    <xdr:sp macro="" textlink="">
      <xdr:nvSpPr>
        <xdr:cNvPr id="428" name="テキスト ボックス 427"/>
        <xdr:cNvSpPr txBox="1"/>
      </xdr:nvSpPr>
      <xdr:spPr>
        <a:xfrm>
          <a:off x="7371080" y="13307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2540</xdr:rowOff>
    </xdr:from>
    <xdr:to xmlns:xdr="http://schemas.openxmlformats.org/drawingml/2006/spreadsheetDrawing">
      <xdr:col>36</xdr:col>
      <xdr:colOff>165100</xdr:colOff>
      <xdr:row>77</xdr:row>
      <xdr:rowOff>104140</xdr:rowOff>
    </xdr:to>
    <xdr:sp macro="" textlink="">
      <xdr:nvSpPr>
        <xdr:cNvPr id="429" name="楕円 428"/>
        <xdr:cNvSpPr/>
      </xdr:nvSpPr>
      <xdr:spPr>
        <a:xfrm>
          <a:off x="671576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120650</xdr:rowOff>
    </xdr:from>
    <xdr:ext cx="531495" cy="255905"/>
    <xdr:sp macro="" textlink="">
      <xdr:nvSpPr>
        <xdr:cNvPr id="430" name="テキスト ボックス 429"/>
        <xdr:cNvSpPr txBox="1"/>
      </xdr:nvSpPr>
      <xdr:spPr>
        <a:xfrm>
          <a:off x="6504940" y="12979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9" name="テキスト ボックス 438"/>
        <xdr:cNvSpPr txBox="1"/>
      </xdr:nvSpPr>
      <xdr:spPr>
        <a:xfrm>
          <a:off x="637159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409690" y="16941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5905"/>
    <xdr:sp macro="" textlink="">
      <xdr:nvSpPr>
        <xdr:cNvPr id="442" name="テキスト ボックス 441"/>
        <xdr:cNvSpPr txBox="1"/>
      </xdr:nvSpPr>
      <xdr:spPr>
        <a:xfrm>
          <a:off x="6166485" y="1679956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409690" y="16484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5905"/>
    <xdr:sp macro="" textlink="">
      <xdr:nvSpPr>
        <xdr:cNvPr id="444" name="テキスト ボックス 443"/>
        <xdr:cNvSpPr txBox="1"/>
      </xdr:nvSpPr>
      <xdr:spPr>
        <a:xfrm>
          <a:off x="5831205" y="163423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409690" y="16027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5905"/>
    <xdr:sp macro="" textlink="">
      <xdr:nvSpPr>
        <xdr:cNvPr id="446" name="テキスト ボックス 445"/>
        <xdr:cNvSpPr txBox="1"/>
      </xdr:nvSpPr>
      <xdr:spPr>
        <a:xfrm>
          <a:off x="5831205" y="158851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409690" y="15570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5905"/>
    <xdr:sp macro="" textlink="">
      <xdr:nvSpPr>
        <xdr:cNvPr id="448" name="テキスト ボックス 447"/>
        <xdr:cNvSpPr txBox="1"/>
      </xdr:nvSpPr>
      <xdr:spPr>
        <a:xfrm>
          <a:off x="5831205" y="154279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5905"/>
    <xdr:sp macro="" textlink="">
      <xdr:nvSpPr>
        <xdr:cNvPr id="450" name="テキスト ボックス 449"/>
        <xdr:cNvSpPr txBox="1"/>
      </xdr:nvSpPr>
      <xdr:spPr>
        <a:xfrm>
          <a:off x="5831205" y="14970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91</xdr:row>
      <xdr:rowOff>6350</xdr:rowOff>
    </xdr:from>
    <xdr:to xmlns:xdr="http://schemas.openxmlformats.org/drawingml/2006/spreadsheetDrawing">
      <xdr:col>54</xdr:col>
      <xdr:colOff>184785</xdr:colOff>
      <xdr:row>98</xdr:row>
      <xdr:rowOff>91440</xdr:rowOff>
    </xdr:to>
    <xdr:cxnSp macro="">
      <xdr:nvCxnSpPr>
        <xdr:cNvPr id="452" name="直線コネクタ 451"/>
        <xdr:cNvCxnSpPr/>
      </xdr:nvCxnSpPr>
      <xdr:spPr>
        <a:xfrm flipV="1">
          <a:off x="10163175" y="1560830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95885</xdr:rowOff>
    </xdr:from>
    <xdr:ext cx="532765" cy="259080"/>
    <xdr:sp macro="" textlink="">
      <xdr:nvSpPr>
        <xdr:cNvPr id="453" name="土木費最小値テキスト"/>
        <xdr:cNvSpPr txBox="1"/>
      </xdr:nvSpPr>
      <xdr:spPr>
        <a:xfrm>
          <a:off x="10213975" y="16897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91440</xdr:rowOff>
    </xdr:from>
    <xdr:to xmlns:xdr="http://schemas.openxmlformats.org/drawingml/2006/spreadsheetDrawing">
      <xdr:col>55</xdr:col>
      <xdr:colOff>88900</xdr:colOff>
      <xdr:row>98</xdr:row>
      <xdr:rowOff>91440</xdr:rowOff>
    </xdr:to>
    <xdr:cxnSp macro="">
      <xdr:nvCxnSpPr>
        <xdr:cNvPr id="454" name="直線コネクタ 453"/>
        <xdr:cNvCxnSpPr/>
      </xdr:nvCxnSpPr>
      <xdr:spPr>
        <a:xfrm>
          <a:off x="10079990" y="168935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124460</xdr:rowOff>
    </xdr:from>
    <xdr:ext cx="596900" cy="259080"/>
    <xdr:sp macro="" textlink="">
      <xdr:nvSpPr>
        <xdr:cNvPr id="455" name="土木費最大値テキスト"/>
        <xdr:cNvSpPr txBox="1"/>
      </xdr:nvSpPr>
      <xdr:spPr>
        <a:xfrm>
          <a:off x="10213975" y="15383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6350</xdr:rowOff>
    </xdr:from>
    <xdr:to xmlns:xdr="http://schemas.openxmlformats.org/drawingml/2006/spreadsheetDrawing">
      <xdr:col>55</xdr:col>
      <xdr:colOff>88900</xdr:colOff>
      <xdr:row>91</xdr:row>
      <xdr:rowOff>6350</xdr:rowOff>
    </xdr:to>
    <xdr:cxnSp macro="">
      <xdr:nvCxnSpPr>
        <xdr:cNvPr id="456" name="直線コネクタ 455"/>
        <xdr:cNvCxnSpPr/>
      </xdr:nvCxnSpPr>
      <xdr:spPr>
        <a:xfrm>
          <a:off x="10079990" y="156083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132080</xdr:rowOff>
    </xdr:from>
    <xdr:to xmlns:xdr="http://schemas.openxmlformats.org/drawingml/2006/spreadsheetDrawing">
      <xdr:col>55</xdr:col>
      <xdr:colOff>0</xdr:colOff>
      <xdr:row>98</xdr:row>
      <xdr:rowOff>10160</xdr:rowOff>
    </xdr:to>
    <xdr:cxnSp macro="">
      <xdr:nvCxnSpPr>
        <xdr:cNvPr id="457" name="直線コネクタ 456"/>
        <xdr:cNvCxnSpPr/>
      </xdr:nvCxnSpPr>
      <xdr:spPr>
        <a:xfrm>
          <a:off x="9353550" y="16762730"/>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114300</xdr:rowOff>
    </xdr:from>
    <xdr:ext cx="532765" cy="259080"/>
    <xdr:sp macro="" textlink="">
      <xdr:nvSpPr>
        <xdr:cNvPr id="458" name="土木費平均値テキスト"/>
        <xdr:cNvSpPr txBox="1"/>
      </xdr:nvSpPr>
      <xdr:spPr>
        <a:xfrm>
          <a:off x="10213975" y="1674495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135890</xdr:rowOff>
    </xdr:from>
    <xdr:to xmlns:xdr="http://schemas.openxmlformats.org/drawingml/2006/spreadsheetDrawing">
      <xdr:col>55</xdr:col>
      <xdr:colOff>50800</xdr:colOff>
      <xdr:row>98</xdr:row>
      <xdr:rowOff>66040</xdr:rowOff>
    </xdr:to>
    <xdr:sp macro="" textlink="">
      <xdr:nvSpPr>
        <xdr:cNvPr id="459" name="フローチャート: 判断 458"/>
        <xdr:cNvSpPr/>
      </xdr:nvSpPr>
      <xdr:spPr>
        <a:xfrm>
          <a:off x="10118090" y="167665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132080</xdr:rowOff>
    </xdr:from>
    <xdr:to xmlns:xdr="http://schemas.openxmlformats.org/drawingml/2006/spreadsheetDrawing">
      <xdr:col>50</xdr:col>
      <xdr:colOff>114300</xdr:colOff>
      <xdr:row>98</xdr:row>
      <xdr:rowOff>20955</xdr:rowOff>
    </xdr:to>
    <xdr:cxnSp macro="">
      <xdr:nvCxnSpPr>
        <xdr:cNvPr id="460" name="直線コネクタ 459"/>
        <xdr:cNvCxnSpPr/>
      </xdr:nvCxnSpPr>
      <xdr:spPr>
        <a:xfrm flipV="1">
          <a:off x="8493125" y="16762730"/>
          <a:ext cx="8604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128905</xdr:rowOff>
    </xdr:from>
    <xdr:to xmlns:xdr="http://schemas.openxmlformats.org/drawingml/2006/spreadsheetDrawing">
      <xdr:col>50</xdr:col>
      <xdr:colOff>165100</xdr:colOff>
      <xdr:row>98</xdr:row>
      <xdr:rowOff>59055</xdr:rowOff>
    </xdr:to>
    <xdr:sp macro="" textlink="">
      <xdr:nvSpPr>
        <xdr:cNvPr id="461" name="フローチャート: 判断 460"/>
        <xdr:cNvSpPr/>
      </xdr:nvSpPr>
      <xdr:spPr>
        <a:xfrm>
          <a:off x="930275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50165</xdr:rowOff>
    </xdr:from>
    <xdr:ext cx="531495" cy="259080"/>
    <xdr:sp macro="" textlink="">
      <xdr:nvSpPr>
        <xdr:cNvPr id="462" name="テキスト ボックス 461"/>
        <xdr:cNvSpPr txBox="1"/>
      </xdr:nvSpPr>
      <xdr:spPr>
        <a:xfrm>
          <a:off x="9091930" y="16852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18415</xdr:rowOff>
    </xdr:from>
    <xdr:to xmlns:xdr="http://schemas.openxmlformats.org/drawingml/2006/spreadsheetDrawing">
      <xdr:col>45</xdr:col>
      <xdr:colOff>177800</xdr:colOff>
      <xdr:row>98</xdr:row>
      <xdr:rowOff>20955</xdr:rowOff>
    </xdr:to>
    <xdr:cxnSp macro="">
      <xdr:nvCxnSpPr>
        <xdr:cNvPr id="463" name="直線コネクタ 462"/>
        <xdr:cNvCxnSpPr/>
      </xdr:nvCxnSpPr>
      <xdr:spPr>
        <a:xfrm>
          <a:off x="7626985" y="16820515"/>
          <a:ext cx="8661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64" name="フローチャート: 判断 463"/>
        <xdr:cNvSpPr/>
      </xdr:nvSpPr>
      <xdr:spPr>
        <a:xfrm>
          <a:off x="8442325" y="167741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64770</xdr:rowOff>
    </xdr:from>
    <xdr:ext cx="533400" cy="255905"/>
    <xdr:sp macro="" textlink="">
      <xdr:nvSpPr>
        <xdr:cNvPr id="465" name="テキスト ボックス 464"/>
        <xdr:cNvSpPr txBox="1"/>
      </xdr:nvSpPr>
      <xdr:spPr>
        <a:xfrm>
          <a:off x="8231505" y="1686687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158115</xdr:rowOff>
    </xdr:from>
    <xdr:to xmlns:xdr="http://schemas.openxmlformats.org/drawingml/2006/spreadsheetDrawing">
      <xdr:col>41</xdr:col>
      <xdr:colOff>50800</xdr:colOff>
      <xdr:row>98</xdr:row>
      <xdr:rowOff>18415</xdr:rowOff>
    </xdr:to>
    <xdr:cxnSp macro="">
      <xdr:nvCxnSpPr>
        <xdr:cNvPr id="466" name="直線コネクタ 465"/>
        <xdr:cNvCxnSpPr/>
      </xdr:nvCxnSpPr>
      <xdr:spPr>
        <a:xfrm>
          <a:off x="6766560" y="16788765"/>
          <a:ext cx="8604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123825</xdr:rowOff>
    </xdr:from>
    <xdr:to xmlns:xdr="http://schemas.openxmlformats.org/drawingml/2006/spreadsheetDrawing">
      <xdr:col>41</xdr:col>
      <xdr:colOff>101600</xdr:colOff>
      <xdr:row>98</xdr:row>
      <xdr:rowOff>53975</xdr:rowOff>
    </xdr:to>
    <xdr:sp macro="" textlink="">
      <xdr:nvSpPr>
        <xdr:cNvPr id="467" name="フローチャート: 判断 466"/>
        <xdr:cNvSpPr/>
      </xdr:nvSpPr>
      <xdr:spPr>
        <a:xfrm>
          <a:off x="7576185"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70485</xdr:rowOff>
    </xdr:from>
    <xdr:ext cx="533400" cy="259080"/>
    <xdr:sp macro="" textlink="">
      <xdr:nvSpPr>
        <xdr:cNvPr id="468" name="テキスト ボックス 467"/>
        <xdr:cNvSpPr txBox="1"/>
      </xdr:nvSpPr>
      <xdr:spPr>
        <a:xfrm>
          <a:off x="7371080" y="16529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134620</xdr:rowOff>
    </xdr:from>
    <xdr:to xmlns:xdr="http://schemas.openxmlformats.org/drawingml/2006/spreadsheetDrawing">
      <xdr:col>36</xdr:col>
      <xdr:colOff>165100</xdr:colOff>
      <xdr:row>98</xdr:row>
      <xdr:rowOff>64770</xdr:rowOff>
    </xdr:to>
    <xdr:sp macro="" textlink="">
      <xdr:nvSpPr>
        <xdr:cNvPr id="469" name="フローチャート: 判断 468"/>
        <xdr:cNvSpPr/>
      </xdr:nvSpPr>
      <xdr:spPr>
        <a:xfrm>
          <a:off x="671576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55880</xdr:rowOff>
    </xdr:from>
    <xdr:ext cx="531495" cy="259080"/>
    <xdr:sp macro="" textlink="">
      <xdr:nvSpPr>
        <xdr:cNvPr id="470" name="テキスト ボックス 469"/>
        <xdr:cNvSpPr txBox="1"/>
      </xdr:nvSpPr>
      <xdr:spPr>
        <a:xfrm>
          <a:off x="6504940" y="16857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095" cy="259080"/>
    <xdr:sp macro="" textlink="">
      <xdr:nvSpPr>
        <xdr:cNvPr id="473" name="テキスト ボックス 472"/>
        <xdr:cNvSpPr txBox="1"/>
      </xdr:nvSpPr>
      <xdr:spPr>
        <a:xfrm>
          <a:off x="83083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4" name="テキスト ボックス 473"/>
        <xdr:cNvSpPr txBox="1"/>
      </xdr:nvSpPr>
      <xdr:spPr>
        <a:xfrm>
          <a:off x="74422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130810</xdr:rowOff>
    </xdr:from>
    <xdr:to xmlns:xdr="http://schemas.openxmlformats.org/drawingml/2006/spreadsheetDrawing">
      <xdr:col>55</xdr:col>
      <xdr:colOff>50800</xdr:colOff>
      <xdr:row>98</xdr:row>
      <xdr:rowOff>60960</xdr:rowOff>
    </xdr:to>
    <xdr:sp macro="" textlink="">
      <xdr:nvSpPr>
        <xdr:cNvPr id="476" name="楕円 475"/>
        <xdr:cNvSpPr/>
      </xdr:nvSpPr>
      <xdr:spPr>
        <a:xfrm>
          <a:off x="10118090" y="167614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90170</xdr:rowOff>
    </xdr:from>
    <xdr:ext cx="532765" cy="259080"/>
    <xdr:sp macro="" textlink="">
      <xdr:nvSpPr>
        <xdr:cNvPr id="477" name="土木費該当値テキスト"/>
        <xdr:cNvSpPr txBox="1"/>
      </xdr:nvSpPr>
      <xdr:spPr>
        <a:xfrm>
          <a:off x="10213975" y="16549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80645</xdr:rowOff>
    </xdr:from>
    <xdr:to xmlns:xdr="http://schemas.openxmlformats.org/drawingml/2006/spreadsheetDrawing">
      <xdr:col>50</xdr:col>
      <xdr:colOff>165100</xdr:colOff>
      <xdr:row>98</xdr:row>
      <xdr:rowOff>10795</xdr:rowOff>
    </xdr:to>
    <xdr:sp macro="" textlink="">
      <xdr:nvSpPr>
        <xdr:cNvPr id="478" name="楕円 477"/>
        <xdr:cNvSpPr/>
      </xdr:nvSpPr>
      <xdr:spPr>
        <a:xfrm>
          <a:off x="930275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27305</xdr:rowOff>
    </xdr:from>
    <xdr:ext cx="531495" cy="259080"/>
    <xdr:sp macro="" textlink="">
      <xdr:nvSpPr>
        <xdr:cNvPr id="479" name="テキスト ボックス 478"/>
        <xdr:cNvSpPr txBox="1"/>
      </xdr:nvSpPr>
      <xdr:spPr>
        <a:xfrm>
          <a:off x="9091930" y="16486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141605</xdr:rowOff>
    </xdr:from>
    <xdr:to xmlns:xdr="http://schemas.openxmlformats.org/drawingml/2006/spreadsheetDrawing">
      <xdr:col>46</xdr:col>
      <xdr:colOff>38100</xdr:colOff>
      <xdr:row>98</xdr:row>
      <xdr:rowOff>71755</xdr:rowOff>
    </xdr:to>
    <xdr:sp macro="" textlink="">
      <xdr:nvSpPr>
        <xdr:cNvPr id="480" name="楕円 479"/>
        <xdr:cNvSpPr/>
      </xdr:nvSpPr>
      <xdr:spPr>
        <a:xfrm>
          <a:off x="8442325" y="167722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88265</xdr:rowOff>
    </xdr:from>
    <xdr:ext cx="533400" cy="255905"/>
    <xdr:sp macro="" textlink="">
      <xdr:nvSpPr>
        <xdr:cNvPr id="481" name="テキスト ボックス 480"/>
        <xdr:cNvSpPr txBox="1"/>
      </xdr:nvSpPr>
      <xdr:spPr>
        <a:xfrm>
          <a:off x="8231505" y="1654746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139065</xdr:rowOff>
    </xdr:from>
    <xdr:to xmlns:xdr="http://schemas.openxmlformats.org/drawingml/2006/spreadsheetDrawing">
      <xdr:col>41</xdr:col>
      <xdr:colOff>101600</xdr:colOff>
      <xdr:row>98</xdr:row>
      <xdr:rowOff>69215</xdr:rowOff>
    </xdr:to>
    <xdr:sp macro="" textlink="">
      <xdr:nvSpPr>
        <xdr:cNvPr id="482" name="楕円 481"/>
        <xdr:cNvSpPr/>
      </xdr:nvSpPr>
      <xdr:spPr>
        <a:xfrm>
          <a:off x="7576185"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60325</xdr:rowOff>
    </xdr:from>
    <xdr:ext cx="533400" cy="259080"/>
    <xdr:sp macro="" textlink="">
      <xdr:nvSpPr>
        <xdr:cNvPr id="483" name="テキスト ボックス 482"/>
        <xdr:cNvSpPr txBox="1"/>
      </xdr:nvSpPr>
      <xdr:spPr>
        <a:xfrm>
          <a:off x="7371080" y="16862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107315</xdr:rowOff>
    </xdr:from>
    <xdr:to xmlns:xdr="http://schemas.openxmlformats.org/drawingml/2006/spreadsheetDrawing">
      <xdr:col>36</xdr:col>
      <xdr:colOff>165100</xdr:colOff>
      <xdr:row>98</xdr:row>
      <xdr:rowOff>37465</xdr:rowOff>
    </xdr:to>
    <xdr:sp macro="" textlink="">
      <xdr:nvSpPr>
        <xdr:cNvPr id="484" name="楕円 483"/>
        <xdr:cNvSpPr/>
      </xdr:nvSpPr>
      <xdr:spPr>
        <a:xfrm>
          <a:off x="671576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53975</xdr:rowOff>
    </xdr:from>
    <xdr:ext cx="531495" cy="255905"/>
    <xdr:sp macro="" textlink="">
      <xdr:nvSpPr>
        <xdr:cNvPr id="485" name="テキスト ボックス 484"/>
        <xdr:cNvSpPr txBox="1"/>
      </xdr:nvSpPr>
      <xdr:spPr>
        <a:xfrm>
          <a:off x="6504940" y="16513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2250"/>
    <xdr:sp macro="" textlink="">
      <xdr:nvSpPr>
        <xdr:cNvPr id="494" name="テキスト ボックス 493"/>
        <xdr:cNvSpPr txBox="1"/>
      </xdr:nvSpPr>
      <xdr:spPr>
        <a:xfrm>
          <a:off x="12036425" y="4635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745" cy="255905"/>
    <xdr:sp macro="" textlink="">
      <xdr:nvSpPr>
        <xdr:cNvPr id="496" name="テキスト ボックス 495"/>
        <xdr:cNvSpPr txBox="1"/>
      </xdr:nvSpPr>
      <xdr:spPr>
        <a:xfrm>
          <a:off x="1183132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074525"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29590" cy="255905"/>
    <xdr:sp macro="" textlink="">
      <xdr:nvSpPr>
        <xdr:cNvPr id="498" name="テキスト ボックス 497"/>
        <xdr:cNvSpPr txBox="1"/>
      </xdr:nvSpPr>
      <xdr:spPr>
        <a:xfrm>
          <a:off x="11560175" y="65125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074525"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9590" cy="255905"/>
    <xdr:sp macro="" textlink="">
      <xdr:nvSpPr>
        <xdr:cNvPr id="500" name="テキスト ボックス 499"/>
        <xdr:cNvSpPr txBox="1"/>
      </xdr:nvSpPr>
      <xdr:spPr>
        <a:xfrm>
          <a:off x="11560175" y="60553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074525"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29590" cy="255905"/>
    <xdr:sp macro="" textlink="">
      <xdr:nvSpPr>
        <xdr:cNvPr id="502" name="テキスト ボックス 501"/>
        <xdr:cNvSpPr txBox="1"/>
      </xdr:nvSpPr>
      <xdr:spPr>
        <a:xfrm>
          <a:off x="11560175" y="55981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074525"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29590" cy="255905"/>
    <xdr:sp macro="" textlink="">
      <xdr:nvSpPr>
        <xdr:cNvPr id="504" name="テキスト ボックス 503"/>
        <xdr:cNvSpPr txBox="1"/>
      </xdr:nvSpPr>
      <xdr:spPr>
        <a:xfrm>
          <a:off x="11560175" y="51409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9590" cy="255905"/>
    <xdr:sp macro="" textlink="">
      <xdr:nvSpPr>
        <xdr:cNvPr id="506" name="テキスト ボックス 505"/>
        <xdr:cNvSpPr txBox="1"/>
      </xdr:nvSpPr>
      <xdr:spPr>
        <a:xfrm>
          <a:off x="11560175" y="4683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113030</xdr:rowOff>
    </xdr:from>
    <xdr:to xmlns:xdr="http://schemas.openxmlformats.org/drawingml/2006/spreadsheetDrawing">
      <xdr:col>85</xdr:col>
      <xdr:colOff>126365</xdr:colOff>
      <xdr:row>38</xdr:row>
      <xdr:rowOff>110490</xdr:rowOff>
    </xdr:to>
    <xdr:cxnSp macro="">
      <xdr:nvCxnSpPr>
        <xdr:cNvPr id="508" name="直線コネクタ 507"/>
        <xdr:cNvCxnSpPr/>
      </xdr:nvCxnSpPr>
      <xdr:spPr>
        <a:xfrm flipV="1">
          <a:off x="15831820" y="542798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114300</xdr:rowOff>
    </xdr:from>
    <xdr:ext cx="532765" cy="259080"/>
    <xdr:sp macro="" textlink="">
      <xdr:nvSpPr>
        <xdr:cNvPr id="509" name="消防費最小値テキスト"/>
        <xdr:cNvSpPr txBox="1"/>
      </xdr:nvSpPr>
      <xdr:spPr>
        <a:xfrm>
          <a:off x="15884525" y="6629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110490</xdr:rowOff>
    </xdr:from>
    <xdr:to xmlns:xdr="http://schemas.openxmlformats.org/drawingml/2006/spreadsheetDrawing">
      <xdr:col>86</xdr:col>
      <xdr:colOff>25400</xdr:colOff>
      <xdr:row>38</xdr:row>
      <xdr:rowOff>110490</xdr:rowOff>
    </xdr:to>
    <xdr:cxnSp macro="">
      <xdr:nvCxnSpPr>
        <xdr:cNvPr id="510" name="直線コネクタ 509"/>
        <xdr:cNvCxnSpPr/>
      </xdr:nvCxnSpPr>
      <xdr:spPr>
        <a:xfrm>
          <a:off x="15744825" y="66255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59690</xdr:rowOff>
    </xdr:from>
    <xdr:ext cx="532765" cy="259080"/>
    <xdr:sp macro="" textlink="">
      <xdr:nvSpPr>
        <xdr:cNvPr id="511" name="消防費最大値テキスト"/>
        <xdr:cNvSpPr txBox="1"/>
      </xdr:nvSpPr>
      <xdr:spPr>
        <a:xfrm>
          <a:off x="15884525" y="5203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113030</xdr:rowOff>
    </xdr:from>
    <xdr:to xmlns:xdr="http://schemas.openxmlformats.org/drawingml/2006/spreadsheetDrawing">
      <xdr:col>86</xdr:col>
      <xdr:colOff>25400</xdr:colOff>
      <xdr:row>31</xdr:row>
      <xdr:rowOff>113030</xdr:rowOff>
    </xdr:to>
    <xdr:cxnSp macro="">
      <xdr:nvCxnSpPr>
        <xdr:cNvPr id="512" name="直線コネクタ 511"/>
        <xdr:cNvCxnSpPr/>
      </xdr:nvCxnSpPr>
      <xdr:spPr>
        <a:xfrm>
          <a:off x="15744825" y="54279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3810</xdr:rowOff>
    </xdr:from>
    <xdr:to xmlns:xdr="http://schemas.openxmlformats.org/drawingml/2006/spreadsheetDrawing">
      <xdr:col>85</xdr:col>
      <xdr:colOff>127000</xdr:colOff>
      <xdr:row>37</xdr:row>
      <xdr:rowOff>27305</xdr:rowOff>
    </xdr:to>
    <xdr:cxnSp macro="">
      <xdr:nvCxnSpPr>
        <xdr:cNvPr id="513" name="直線コネクタ 512"/>
        <xdr:cNvCxnSpPr/>
      </xdr:nvCxnSpPr>
      <xdr:spPr>
        <a:xfrm>
          <a:off x="15018385" y="6347460"/>
          <a:ext cx="81534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19685</xdr:rowOff>
    </xdr:from>
    <xdr:ext cx="532765" cy="255905"/>
    <xdr:sp macro="" textlink="">
      <xdr:nvSpPr>
        <xdr:cNvPr id="514" name="消防費平均値テキスト"/>
        <xdr:cNvSpPr txBox="1"/>
      </xdr:nvSpPr>
      <xdr:spPr>
        <a:xfrm>
          <a:off x="15884525" y="6020435"/>
          <a:ext cx="5327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168275</xdr:rowOff>
    </xdr:from>
    <xdr:to xmlns:xdr="http://schemas.openxmlformats.org/drawingml/2006/spreadsheetDrawing">
      <xdr:col>85</xdr:col>
      <xdr:colOff>177800</xdr:colOff>
      <xdr:row>36</xdr:row>
      <xdr:rowOff>98425</xdr:rowOff>
    </xdr:to>
    <xdr:sp macro="" textlink="">
      <xdr:nvSpPr>
        <xdr:cNvPr id="515" name="フローチャート: 判断 514"/>
        <xdr:cNvSpPr/>
      </xdr:nvSpPr>
      <xdr:spPr>
        <a:xfrm>
          <a:off x="15782925"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3810</xdr:rowOff>
    </xdr:from>
    <xdr:to xmlns:xdr="http://schemas.openxmlformats.org/drawingml/2006/spreadsheetDrawing">
      <xdr:col>81</xdr:col>
      <xdr:colOff>50800</xdr:colOff>
      <xdr:row>37</xdr:row>
      <xdr:rowOff>3810</xdr:rowOff>
    </xdr:to>
    <xdr:cxnSp macro="">
      <xdr:nvCxnSpPr>
        <xdr:cNvPr id="516" name="直線コネクタ 515"/>
        <xdr:cNvCxnSpPr/>
      </xdr:nvCxnSpPr>
      <xdr:spPr>
        <a:xfrm>
          <a:off x="14157960" y="5490210"/>
          <a:ext cx="860425" cy="857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162560</xdr:rowOff>
    </xdr:from>
    <xdr:to xmlns:xdr="http://schemas.openxmlformats.org/drawingml/2006/spreadsheetDrawing">
      <xdr:col>81</xdr:col>
      <xdr:colOff>101600</xdr:colOff>
      <xdr:row>36</xdr:row>
      <xdr:rowOff>92710</xdr:rowOff>
    </xdr:to>
    <xdr:sp macro="" textlink="">
      <xdr:nvSpPr>
        <xdr:cNvPr id="517" name="フローチャート: 判断 516"/>
        <xdr:cNvSpPr/>
      </xdr:nvSpPr>
      <xdr:spPr>
        <a:xfrm>
          <a:off x="14967585"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109220</xdr:rowOff>
    </xdr:from>
    <xdr:ext cx="533400" cy="255905"/>
    <xdr:sp macro="" textlink="">
      <xdr:nvSpPr>
        <xdr:cNvPr id="518" name="テキスト ボックス 517"/>
        <xdr:cNvSpPr txBox="1"/>
      </xdr:nvSpPr>
      <xdr:spPr>
        <a:xfrm>
          <a:off x="14762480" y="593852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3810</xdr:rowOff>
    </xdr:from>
    <xdr:to xmlns:xdr="http://schemas.openxmlformats.org/drawingml/2006/spreadsheetDrawing">
      <xdr:col>76</xdr:col>
      <xdr:colOff>114300</xdr:colOff>
      <xdr:row>32</xdr:row>
      <xdr:rowOff>97790</xdr:rowOff>
    </xdr:to>
    <xdr:cxnSp macro="">
      <xdr:nvCxnSpPr>
        <xdr:cNvPr id="519" name="直線コネクタ 518"/>
        <xdr:cNvCxnSpPr/>
      </xdr:nvCxnSpPr>
      <xdr:spPr>
        <a:xfrm flipV="1">
          <a:off x="13297535" y="5490210"/>
          <a:ext cx="8604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164465</xdr:rowOff>
    </xdr:from>
    <xdr:to xmlns:xdr="http://schemas.openxmlformats.org/drawingml/2006/spreadsheetDrawing">
      <xdr:col>76</xdr:col>
      <xdr:colOff>165100</xdr:colOff>
      <xdr:row>36</xdr:row>
      <xdr:rowOff>94615</xdr:rowOff>
    </xdr:to>
    <xdr:sp macro="" textlink="">
      <xdr:nvSpPr>
        <xdr:cNvPr id="520" name="フローチャート: 判断 519"/>
        <xdr:cNvSpPr/>
      </xdr:nvSpPr>
      <xdr:spPr>
        <a:xfrm>
          <a:off x="1410716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86360</xdr:rowOff>
    </xdr:from>
    <xdr:ext cx="531495" cy="255905"/>
    <xdr:sp macro="" textlink="">
      <xdr:nvSpPr>
        <xdr:cNvPr id="521" name="テキスト ボックス 520"/>
        <xdr:cNvSpPr txBox="1"/>
      </xdr:nvSpPr>
      <xdr:spPr>
        <a:xfrm>
          <a:off x="13896340" y="6258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97790</xdr:rowOff>
    </xdr:from>
    <xdr:to xmlns:xdr="http://schemas.openxmlformats.org/drawingml/2006/spreadsheetDrawing">
      <xdr:col>71</xdr:col>
      <xdr:colOff>177800</xdr:colOff>
      <xdr:row>37</xdr:row>
      <xdr:rowOff>101600</xdr:rowOff>
    </xdr:to>
    <xdr:cxnSp macro="">
      <xdr:nvCxnSpPr>
        <xdr:cNvPr id="522" name="直線コネクタ 521"/>
        <xdr:cNvCxnSpPr/>
      </xdr:nvCxnSpPr>
      <xdr:spPr>
        <a:xfrm flipV="1">
          <a:off x="12431395" y="5584190"/>
          <a:ext cx="866140" cy="861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82550</xdr:rowOff>
    </xdr:from>
    <xdr:to xmlns:xdr="http://schemas.openxmlformats.org/drawingml/2006/spreadsheetDrawing">
      <xdr:col>72</xdr:col>
      <xdr:colOff>38100</xdr:colOff>
      <xdr:row>36</xdr:row>
      <xdr:rowOff>12700</xdr:rowOff>
    </xdr:to>
    <xdr:sp macro="" textlink="">
      <xdr:nvSpPr>
        <xdr:cNvPr id="523" name="フローチャート: 判断 522"/>
        <xdr:cNvSpPr/>
      </xdr:nvSpPr>
      <xdr:spPr>
        <a:xfrm>
          <a:off x="13246735" y="60833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3810</xdr:rowOff>
    </xdr:from>
    <xdr:ext cx="533400" cy="259080"/>
    <xdr:sp macro="" textlink="">
      <xdr:nvSpPr>
        <xdr:cNvPr id="524" name="テキスト ボックス 523"/>
        <xdr:cNvSpPr txBox="1"/>
      </xdr:nvSpPr>
      <xdr:spPr>
        <a:xfrm>
          <a:off x="13035915" y="6176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70485</xdr:rowOff>
    </xdr:from>
    <xdr:to xmlns:xdr="http://schemas.openxmlformats.org/drawingml/2006/spreadsheetDrawing">
      <xdr:col>67</xdr:col>
      <xdr:colOff>101600</xdr:colOff>
      <xdr:row>35</xdr:row>
      <xdr:rowOff>635</xdr:rowOff>
    </xdr:to>
    <xdr:sp macro="" textlink="">
      <xdr:nvSpPr>
        <xdr:cNvPr id="525" name="フローチャート: 判断 524"/>
        <xdr:cNvSpPr/>
      </xdr:nvSpPr>
      <xdr:spPr>
        <a:xfrm>
          <a:off x="12380595"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17780</xdr:rowOff>
    </xdr:from>
    <xdr:ext cx="533400" cy="255905"/>
    <xdr:sp macro="" textlink="">
      <xdr:nvSpPr>
        <xdr:cNvPr id="526" name="テキスト ボックス 525"/>
        <xdr:cNvSpPr txBox="1"/>
      </xdr:nvSpPr>
      <xdr:spPr>
        <a:xfrm>
          <a:off x="12175490" y="567563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0095" cy="259080"/>
    <xdr:sp macro="" textlink="">
      <xdr:nvSpPr>
        <xdr:cNvPr id="527" name="テキスト ボックス 526"/>
        <xdr:cNvSpPr txBox="1"/>
      </xdr:nvSpPr>
      <xdr:spPr>
        <a:xfrm>
          <a:off x="156489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095" cy="259080"/>
    <xdr:sp macro="" textlink="">
      <xdr:nvSpPr>
        <xdr:cNvPr id="528" name="テキスト ボックス 527"/>
        <xdr:cNvSpPr txBox="1"/>
      </xdr:nvSpPr>
      <xdr:spPr>
        <a:xfrm>
          <a:off x="148336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095" cy="259080"/>
    <xdr:sp macro="" textlink="">
      <xdr:nvSpPr>
        <xdr:cNvPr id="530" name="テキスト ボックス 529"/>
        <xdr:cNvSpPr txBox="1"/>
      </xdr:nvSpPr>
      <xdr:spPr>
        <a:xfrm>
          <a:off x="131127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095" cy="259080"/>
    <xdr:sp macro="" textlink="">
      <xdr:nvSpPr>
        <xdr:cNvPr id="531" name="テキスト ボックス 530"/>
        <xdr:cNvSpPr txBox="1"/>
      </xdr:nvSpPr>
      <xdr:spPr>
        <a:xfrm>
          <a:off x="1224661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532" name="楕円 531"/>
        <xdr:cNvSpPr/>
      </xdr:nvSpPr>
      <xdr:spPr>
        <a:xfrm>
          <a:off x="15782925"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126365</xdr:rowOff>
    </xdr:from>
    <xdr:ext cx="532765" cy="259080"/>
    <xdr:sp macro="" textlink="">
      <xdr:nvSpPr>
        <xdr:cNvPr id="533" name="消防費該当値テキスト"/>
        <xdr:cNvSpPr txBox="1"/>
      </xdr:nvSpPr>
      <xdr:spPr>
        <a:xfrm>
          <a:off x="15884525" y="6298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124460</xdr:rowOff>
    </xdr:from>
    <xdr:to xmlns:xdr="http://schemas.openxmlformats.org/drawingml/2006/spreadsheetDrawing">
      <xdr:col>81</xdr:col>
      <xdr:colOff>101600</xdr:colOff>
      <xdr:row>37</xdr:row>
      <xdr:rowOff>54610</xdr:rowOff>
    </xdr:to>
    <xdr:sp macro="" textlink="">
      <xdr:nvSpPr>
        <xdr:cNvPr id="534" name="楕円 533"/>
        <xdr:cNvSpPr/>
      </xdr:nvSpPr>
      <xdr:spPr>
        <a:xfrm>
          <a:off x="14967585"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45720</xdr:rowOff>
    </xdr:from>
    <xdr:ext cx="533400" cy="259080"/>
    <xdr:sp macro="" textlink="">
      <xdr:nvSpPr>
        <xdr:cNvPr id="535" name="テキスト ボックス 534"/>
        <xdr:cNvSpPr txBox="1"/>
      </xdr:nvSpPr>
      <xdr:spPr>
        <a:xfrm>
          <a:off x="14762480" y="6389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124460</xdr:rowOff>
    </xdr:from>
    <xdr:to xmlns:xdr="http://schemas.openxmlformats.org/drawingml/2006/spreadsheetDrawing">
      <xdr:col>76</xdr:col>
      <xdr:colOff>165100</xdr:colOff>
      <xdr:row>32</xdr:row>
      <xdr:rowOff>54610</xdr:rowOff>
    </xdr:to>
    <xdr:sp macro="" textlink="">
      <xdr:nvSpPr>
        <xdr:cNvPr id="536" name="楕円 535"/>
        <xdr:cNvSpPr/>
      </xdr:nvSpPr>
      <xdr:spPr>
        <a:xfrm>
          <a:off x="1410716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71120</xdr:rowOff>
    </xdr:from>
    <xdr:ext cx="531495" cy="259080"/>
    <xdr:sp macro="" textlink="">
      <xdr:nvSpPr>
        <xdr:cNvPr id="537" name="テキスト ボックス 536"/>
        <xdr:cNvSpPr txBox="1"/>
      </xdr:nvSpPr>
      <xdr:spPr>
        <a:xfrm>
          <a:off x="13896340" y="5214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46990</xdr:rowOff>
    </xdr:from>
    <xdr:to xmlns:xdr="http://schemas.openxmlformats.org/drawingml/2006/spreadsheetDrawing">
      <xdr:col>72</xdr:col>
      <xdr:colOff>38100</xdr:colOff>
      <xdr:row>32</xdr:row>
      <xdr:rowOff>148590</xdr:rowOff>
    </xdr:to>
    <xdr:sp macro="" textlink="">
      <xdr:nvSpPr>
        <xdr:cNvPr id="538" name="楕円 537"/>
        <xdr:cNvSpPr/>
      </xdr:nvSpPr>
      <xdr:spPr>
        <a:xfrm>
          <a:off x="13246735" y="55333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165100</xdr:rowOff>
    </xdr:from>
    <xdr:ext cx="533400" cy="259080"/>
    <xdr:sp macro="" textlink="">
      <xdr:nvSpPr>
        <xdr:cNvPr id="539" name="テキスト ボックス 538"/>
        <xdr:cNvSpPr txBox="1"/>
      </xdr:nvSpPr>
      <xdr:spPr>
        <a:xfrm>
          <a:off x="13035915" y="5308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50800</xdr:rowOff>
    </xdr:from>
    <xdr:to xmlns:xdr="http://schemas.openxmlformats.org/drawingml/2006/spreadsheetDrawing">
      <xdr:col>67</xdr:col>
      <xdr:colOff>101600</xdr:colOff>
      <xdr:row>37</xdr:row>
      <xdr:rowOff>152400</xdr:rowOff>
    </xdr:to>
    <xdr:sp macro="" textlink="">
      <xdr:nvSpPr>
        <xdr:cNvPr id="540" name="楕円 539"/>
        <xdr:cNvSpPr/>
      </xdr:nvSpPr>
      <xdr:spPr>
        <a:xfrm>
          <a:off x="12380595"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143510</xdr:rowOff>
    </xdr:from>
    <xdr:ext cx="533400" cy="255905"/>
    <xdr:sp macro="" textlink="">
      <xdr:nvSpPr>
        <xdr:cNvPr id="541" name="テキスト ボックス 540"/>
        <xdr:cNvSpPr txBox="1"/>
      </xdr:nvSpPr>
      <xdr:spPr>
        <a:xfrm>
          <a:off x="12175490" y="648716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2250"/>
    <xdr:sp macro="" textlink="">
      <xdr:nvSpPr>
        <xdr:cNvPr id="550" name="テキスト ボックス 549"/>
        <xdr:cNvSpPr txBox="1"/>
      </xdr:nvSpPr>
      <xdr:spPr>
        <a:xfrm>
          <a:off x="12036425" y="8064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745" cy="255905"/>
    <xdr:sp macro="" textlink="">
      <xdr:nvSpPr>
        <xdr:cNvPr id="552" name="テキスト ボックス 551"/>
        <xdr:cNvSpPr txBox="1"/>
      </xdr:nvSpPr>
      <xdr:spPr>
        <a:xfrm>
          <a:off x="1183132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3" name="直線コネクタ 552"/>
        <xdr:cNvCxnSpPr/>
      </xdr:nvCxnSpPr>
      <xdr:spPr>
        <a:xfrm>
          <a:off x="12074525" y="10214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29590" cy="259080"/>
    <xdr:sp macro="" textlink="">
      <xdr:nvSpPr>
        <xdr:cNvPr id="554" name="テキスト ボックス 553"/>
        <xdr:cNvSpPr txBox="1"/>
      </xdr:nvSpPr>
      <xdr:spPr>
        <a:xfrm>
          <a:off x="11560175" y="10072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5" name="直線コネクタ 554"/>
        <xdr:cNvCxnSpPr/>
      </xdr:nvCxnSpPr>
      <xdr:spPr>
        <a:xfrm>
          <a:off x="12074525" y="9887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29590" cy="255905"/>
    <xdr:sp macro="" textlink="">
      <xdr:nvSpPr>
        <xdr:cNvPr id="556" name="テキスト ボックス 555"/>
        <xdr:cNvSpPr txBox="1"/>
      </xdr:nvSpPr>
      <xdr:spPr>
        <a:xfrm>
          <a:off x="11560175" y="9745345"/>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7" name="直線コネクタ 556"/>
        <xdr:cNvCxnSpPr/>
      </xdr:nvCxnSpPr>
      <xdr:spPr>
        <a:xfrm>
          <a:off x="12074525" y="9561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29590" cy="259080"/>
    <xdr:sp macro="" textlink="">
      <xdr:nvSpPr>
        <xdr:cNvPr id="558" name="テキスト ボックス 557"/>
        <xdr:cNvSpPr txBox="1"/>
      </xdr:nvSpPr>
      <xdr:spPr>
        <a:xfrm>
          <a:off x="11560175" y="9418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9" name="直線コネクタ 558"/>
        <xdr:cNvCxnSpPr/>
      </xdr:nvCxnSpPr>
      <xdr:spPr>
        <a:xfrm>
          <a:off x="12074525" y="9234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29590" cy="255905"/>
    <xdr:sp macro="" textlink="">
      <xdr:nvSpPr>
        <xdr:cNvPr id="560" name="テキスト ボックス 559"/>
        <xdr:cNvSpPr txBox="1"/>
      </xdr:nvSpPr>
      <xdr:spPr>
        <a:xfrm>
          <a:off x="11560175" y="909320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1" name="直線コネクタ 560"/>
        <xdr:cNvCxnSpPr/>
      </xdr:nvCxnSpPr>
      <xdr:spPr>
        <a:xfrm>
          <a:off x="12074525" y="8908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62" name="テキスト ボックス 561"/>
        <xdr:cNvSpPr txBox="1"/>
      </xdr:nvSpPr>
      <xdr:spPr>
        <a:xfrm>
          <a:off x="1149604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3" name="直線コネクタ 562"/>
        <xdr:cNvCxnSpPr/>
      </xdr:nvCxnSpPr>
      <xdr:spPr>
        <a:xfrm>
          <a:off x="12074525" y="8581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64" name="テキスト ボックス 563"/>
        <xdr:cNvSpPr txBox="1"/>
      </xdr:nvSpPr>
      <xdr:spPr>
        <a:xfrm>
          <a:off x="1149604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5905"/>
    <xdr:sp macro="" textlink="">
      <xdr:nvSpPr>
        <xdr:cNvPr id="566" name="テキスト ボックス 565"/>
        <xdr:cNvSpPr txBox="1"/>
      </xdr:nvSpPr>
      <xdr:spPr>
        <a:xfrm>
          <a:off x="11496040" y="8112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109855</xdr:rowOff>
    </xdr:from>
    <xdr:to xmlns:xdr="http://schemas.openxmlformats.org/drawingml/2006/spreadsheetDrawing">
      <xdr:col>85</xdr:col>
      <xdr:colOff>126365</xdr:colOff>
      <xdr:row>58</xdr:row>
      <xdr:rowOff>125730</xdr:rowOff>
    </xdr:to>
    <xdr:cxnSp macro="">
      <xdr:nvCxnSpPr>
        <xdr:cNvPr id="568" name="直線コネクタ 567"/>
        <xdr:cNvCxnSpPr/>
      </xdr:nvCxnSpPr>
      <xdr:spPr>
        <a:xfrm flipV="1">
          <a:off x="15831820" y="851090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129540</xdr:rowOff>
    </xdr:from>
    <xdr:ext cx="532765" cy="259080"/>
    <xdr:sp macro="" textlink="">
      <xdr:nvSpPr>
        <xdr:cNvPr id="569" name="教育費最小値テキスト"/>
        <xdr:cNvSpPr txBox="1"/>
      </xdr:nvSpPr>
      <xdr:spPr>
        <a:xfrm>
          <a:off x="15884525" y="10073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125730</xdr:rowOff>
    </xdr:from>
    <xdr:to xmlns:xdr="http://schemas.openxmlformats.org/drawingml/2006/spreadsheetDrawing">
      <xdr:col>86</xdr:col>
      <xdr:colOff>25400</xdr:colOff>
      <xdr:row>58</xdr:row>
      <xdr:rowOff>125730</xdr:rowOff>
    </xdr:to>
    <xdr:cxnSp macro="">
      <xdr:nvCxnSpPr>
        <xdr:cNvPr id="570" name="直線コネクタ 569"/>
        <xdr:cNvCxnSpPr/>
      </xdr:nvCxnSpPr>
      <xdr:spPr>
        <a:xfrm>
          <a:off x="15744825" y="100698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56515</xdr:rowOff>
    </xdr:from>
    <xdr:ext cx="596900" cy="258445"/>
    <xdr:sp macro="" textlink="">
      <xdr:nvSpPr>
        <xdr:cNvPr id="571" name="教育費最大値テキスト"/>
        <xdr:cNvSpPr txBox="1"/>
      </xdr:nvSpPr>
      <xdr:spPr>
        <a:xfrm>
          <a:off x="15884525" y="82861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124,343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109855</xdr:rowOff>
    </xdr:from>
    <xdr:to xmlns:xdr="http://schemas.openxmlformats.org/drawingml/2006/spreadsheetDrawing">
      <xdr:col>86</xdr:col>
      <xdr:colOff>25400</xdr:colOff>
      <xdr:row>49</xdr:row>
      <xdr:rowOff>109855</xdr:rowOff>
    </xdr:to>
    <xdr:cxnSp macro="">
      <xdr:nvCxnSpPr>
        <xdr:cNvPr id="572" name="直線コネクタ 571"/>
        <xdr:cNvCxnSpPr/>
      </xdr:nvCxnSpPr>
      <xdr:spPr>
        <a:xfrm>
          <a:off x="15744825" y="85109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143510</xdr:rowOff>
    </xdr:from>
    <xdr:to xmlns:xdr="http://schemas.openxmlformats.org/drawingml/2006/spreadsheetDrawing">
      <xdr:col>85</xdr:col>
      <xdr:colOff>127000</xdr:colOff>
      <xdr:row>57</xdr:row>
      <xdr:rowOff>43815</xdr:rowOff>
    </xdr:to>
    <xdr:cxnSp macro="">
      <xdr:nvCxnSpPr>
        <xdr:cNvPr id="573" name="直線コネクタ 572"/>
        <xdr:cNvCxnSpPr/>
      </xdr:nvCxnSpPr>
      <xdr:spPr>
        <a:xfrm>
          <a:off x="15018385" y="9744710"/>
          <a:ext cx="81534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52070</xdr:rowOff>
    </xdr:from>
    <xdr:ext cx="532765" cy="255905"/>
    <xdr:sp macro="" textlink="">
      <xdr:nvSpPr>
        <xdr:cNvPr id="574" name="教育費平均値テキスト"/>
        <xdr:cNvSpPr txBox="1"/>
      </xdr:nvSpPr>
      <xdr:spPr>
        <a:xfrm>
          <a:off x="15884525" y="9481820"/>
          <a:ext cx="5327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29210</xdr:rowOff>
    </xdr:from>
    <xdr:to xmlns:xdr="http://schemas.openxmlformats.org/drawingml/2006/spreadsheetDrawing">
      <xdr:col>85</xdr:col>
      <xdr:colOff>177800</xdr:colOff>
      <xdr:row>56</xdr:row>
      <xdr:rowOff>130810</xdr:rowOff>
    </xdr:to>
    <xdr:sp macro="" textlink="">
      <xdr:nvSpPr>
        <xdr:cNvPr id="575" name="フローチャート: 判断 574"/>
        <xdr:cNvSpPr/>
      </xdr:nvSpPr>
      <xdr:spPr>
        <a:xfrm>
          <a:off x="15782925"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143510</xdr:rowOff>
    </xdr:from>
    <xdr:to xmlns:xdr="http://schemas.openxmlformats.org/drawingml/2006/spreadsheetDrawing">
      <xdr:col>81</xdr:col>
      <xdr:colOff>50800</xdr:colOff>
      <xdr:row>56</xdr:row>
      <xdr:rowOff>170180</xdr:rowOff>
    </xdr:to>
    <xdr:cxnSp macro="">
      <xdr:nvCxnSpPr>
        <xdr:cNvPr id="576" name="直線コネクタ 575"/>
        <xdr:cNvCxnSpPr/>
      </xdr:nvCxnSpPr>
      <xdr:spPr>
        <a:xfrm flipV="1">
          <a:off x="14157960" y="9744710"/>
          <a:ext cx="8604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171450</xdr:rowOff>
    </xdr:from>
    <xdr:to xmlns:xdr="http://schemas.openxmlformats.org/drawingml/2006/spreadsheetDrawing">
      <xdr:col>81</xdr:col>
      <xdr:colOff>101600</xdr:colOff>
      <xdr:row>56</xdr:row>
      <xdr:rowOff>101600</xdr:rowOff>
    </xdr:to>
    <xdr:sp macro="" textlink="">
      <xdr:nvSpPr>
        <xdr:cNvPr id="577" name="フローチャート: 判断 576"/>
        <xdr:cNvSpPr/>
      </xdr:nvSpPr>
      <xdr:spPr>
        <a:xfrm>
          <a:off x="14967585"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118110</xdr:rowOff>
    </xdr:from>
    <xdr:ext cx="533400" cy="259080"/>
    <xdr:sp macro="" textlink="">
      <xdr:nvSpPr>
        <xdr:cNvPr id="578" name="テキスト ボックス 577"/>
        <xdr:cNvSpPr txBox="1"/>
      </xdr:nvSpPr>
      <xdr:spPr>
        <a:xfrm>
          <a:off x="14762480" y="9376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26035</xdr:rowOff>
    </xdr:from>
    <xdr:to xmlns:xdr="http://schemas.openxmlformats.org/drawingml/2006/spreadsheetDrawing">
      <xdr:col>76</xdr:col>
      <xdr:colOff>114300</xdr:colOff>
      <xdr:row>56</xdr:row>
      <xdr:rowOff>170180</xdr:rowOff>
    </xdr:to>
    <xdr:cxnSp macro="">
      <xdr:nvCxnSpPr>
        <xdr:cNvPr id="579" name="直線コネクタ 578"/>
        <xdr:cNvCxnSpPr/>
      </xdr:nvCxnSpPr>
      <xdr:spPr>
        <a:xfrm>
          <a:off x="13297535" y="9627235"/>
          <a:ext cx="8604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33020</xdr:rowOff>
    </xdr:from>
    <xdr:to xmlns:xdr="http://schemas.openxmlformats.org/drawingml/2006/spreadsheetDrawing">
      <xdr:col>76</xdr:col>
      <xdr:colOff>165100</xdr:colOff>
      <xdr:row>56</xdr:row>
      <xdr:rowOff>134620</xdr:rowOff>
    </xdr:to>
    <xdr:sp macro="" textlink="">
      <xdr:nvSpPr>
        <xdr:cNvPr id="580" name="フローチャート: 判断 579"/>
        <xdr:cNvSpPr/>
      </xdr:nvSpPr>
      <xdr:spPr>
        <a:xfrm>
          <a:off x="1410716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151130</xdr:rowOff>
    </xdr:from>
    <xdr:ext cx="531495" cy="259080"/>
    <xdr:sp macro="" textlink="">
      <xdr:nvSpPr>
        <xdr:cNvPr id="581" name="テキスト ボックス 580"/>
        <xdr:cNvSpPr txBox="1"/>
      </xdr:nvSpPr>
      <xdr:spPr>
        <a:xfrm>
          <a:off x="13896340" y="9409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26035</xdr:rowOff>
    </xdr:from>
    <xdr:to xmlns:xdr="http://schemas.openxmlformats.org/drawingml/2006/spreadsheetDrawing">
      <xdr:col>71</xdr:col>
      <xdr:colOff>177800</xdr:colOff>
      <xdr:row>57</xdr:row>
      <xdr:rowOff>55245</xdr:rowOff>
    </xdr:to>
    <xdr:cxnSp macro="">
      <xdr:nvCxnSpPr>
        <xdr:cNvPr id="582" name="直線コネクタ 581"/>
        <xdr:cNvCxnSpPr/>
      </xdr:nvCxnSpPr>
      <xdr:spPr>
        <a:xfrm flipV="1">
          <a:off x="12431395" y="9627235"/>
          <a:ext cx="86614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135890</xdr:rowOff>
    </xdr:from>
    <xdr:to xmlns:xdr="http://schemas.openxmlformats.org/drawingml/2006/spreadsheetDrawing">
      <xdr:col>72</xdr:col>
      <xdr:colOff>38100</xdr:colOff>
      <xdr:row>56</xdr:row>
      <xdr:rowOff>66040</xdr:rowOff>
    </xdr:to>
    <xdr:sp macro="" textlink="">
      <xdr:nvSpPr>
        <xdr:cNvPr id="583" name="フローチャート: 判断 582"/>
        <xdr:cNvSpPr/>
      </xdr:nvSpPr>
      <xdr:spPr>
        <a:xfrm>
          <a:off x="13246735" y="95656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82550</xdr:rowOff>
    </xdr:from>
    <xdr:ext cx="533400" cy="259080"/>
    <xdr:sp macro="" textlink="">
      <xdr:nvSpPr>
        <xdr:cNvPr id="584" name="テキスト ボックス 583"/>
        <xdr:cNvSpPr txBox="1"/>
      </xdr:nvSpPr>
      <xdr:spPr>
        <a:xfrm>
          <a:off x="13035915" y="9340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76835</xdr:rowOff>
    </xdr:from>
    <xdr:to xmlns:xdr="http://schemas.openxmlformats.org/drawingml/2006/spreadsheetDrawing">
      <xdr:col>67</xdr:col>
      <xdr:colOff>101600</xdr:colOff>
      <xdr:row>57</xdr:row>
      <xdr:rowOff>6985</xdr:rowOff>
    </xdr:to>
    <xdr:sp macro="" textlink="">
      <xdr:nvSpPr>
        <xdr:cNvPr id="585" name="フローチャート: 判断 584"/>
        <xdr:cNvSpPr/>
      </xdr:nvSpPr>
      <xdr:spPr>
        <a:xfrm>
          <a:off x="12380595"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23495</xdr:rowOff>
    </xdr:from>
    <xdr:ext cx="533400" cy="259080"/>
    <xdr:sp macro="" textlink="">
      <xdr:nvSpPr>
        <xdr:cNvPr id="586" name="テキスト ボックス 585"/>
        <xdr:cNvSpPr txBox="1"/>
      </xdr:nvSpPr>
      <xdr:spPr>
        <a:xfrm>
          <a:off x="12175490" y="9453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0095" cy="259080"/>
    <xdr:sp macro="" textlink="">
      <xdr:nvSpPr>
        <xdr:cNvPr id="587" name="テキスト ボックス 586"/>
        <xdr:cNvSpPr txBox="1"/>
      </xdr:nvSpPr>
      <xdr:spPr>
        <a:xfrm>
          <a:off x="156489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095" cy="259080"/>
    <xdr:sp macro="" textlink="">
      <xdr:nvSpPr>
        <xdr:cNvPr id="588" name="テキスト ボックス 587"/>
        <xdr:cNvSpPr txBox="1"/>
      </xdr:nvSpPr>
      <xdr:spPr>
        <a:xfrm>
          <a:off x="148336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095" cy="259080"/>
    <xdr:sp macro="" textlink="">
      <xdr:nvSpPr>
        <xdr:cNvPr id="590" name="テキスト ボックス 589"/>
        <xdr:cNvSpPr txBox="1"/>
      </xdr:nvSpPr>
      <xdr:spPr>
        <a:xfrm>
          <a:off x="131127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095" cy="259080"/>
    <xdr:sp macro="" textlink="">
      <xdr:nvSpPr>
        <xdr:cNvPr id="591" name="テキスト ボックス 590"/>
        <xdr:cNvSpPr txBox="1"/>
      </xdr:nvSpPr>
      <xdr:spPr>
        <a:xfrm>
          <a:off x="1224661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164465</xdr:rowOff>
    </xdr:from>
    <xdr:to xmlns:xdr="http://schemas.openxmlformats.org/drawingml/2006/spreadsheetDrawing">
      <xdr:col>85</xdr:col>
      <xdr:colOff>177800</xdr:colOff>
      <xdr:row>57</xdr:row>
      <xdr:rowOff>94615</xdr:rowOff>
    </xdr:to>
    <xdr:sp macro="" textlink="">
      <xdr:nvSpPr>
        <xdr:cNvPr id="592" name="楕円 591"/>
        <xdr:cNvSpPr/>
      </xdr:nvSpPr>
      <xdr:spPr>
        <a:xfrm>
          <a:off x="15782925"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143510</xdr:rowOff>
    </xdr:from>
    <xdr:ext cx="532765" cy="255905"/>
    <xdr:sp macro="" textlink="">
      <xdr:nvSpPr>
        <xdr:cNvPr id="593" name="教育費該当値テキスト"/>
        <xdr:cNvSpPr txBox="1"/>
      </xdr:nvSpPr>
      <xdr:spPr>
        <a:xfrm>
          <a:off x="15884525" y="974471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92710</xdr:rowOff>
    </xdr:from>
    <xdr:to xmlns:xdr="http://schemas.openxmlformats.org/drawingml/2006/spreadsheetDrawing">
      <xdr:col>81</xdr:col>
      <xdr:colOff>101600</xdr:colOff>
      <xdr:row>57</xdr:row>
      <xdr:rowOff>22860</xdr:rowOff>
    </xdr:to>
    <xdr:sp macro="" textlink="">
      <xdr:nvSpPr>
        <xdr:cNvPr id="594" name="楕円 593"/>
        <xdr:cNvSpPr/>
      </xdr:nvSpPr>
      <xdr:spPr>
        <a:xfrm>
          <a:off x="14967585"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13970</xdr:rowOff>
    </xdr:from>
    <xdr:ext cx="533400" cy="259080"/>
    <xdr:sp macro="" textlink="">
      <xdr:nvSpPr>
        <xdr:cNvPr id="595" name="テキスト ボックス 594"/>
        <xdr:cNvSpPr txBox="1"/>
      </xdr:nvSpPr>
      <xdr:spPr>
        <a:xfrm>
          <a:off x="14762480" y="9786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49530</xdr:rowOff>
    </xdr:to>
    <xdr:sp macro="" textlink="">
      <xdr:nvSpPr>
        <xdr:cNvPr id="596" name="楕円 595"/>
        <xdr:cNvSpPr/>
      </xdr:nvSpPr>
      <xdr:spPr>
        <a:xfrm>
          <a:off x="1410716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40640</xdr:rowOff>
    </xdr:from>
    <xdr:ext cx="531495" cy="255905"/>
    <xdr:sp macro="" textlink="">
      <xdr:nvSpPr>
        <xdr:cNvPr id="597" name="テキスト ボックス 596"/>
        <xdr:cNvSpPr txBox="1"/>
      </xdr:nvSpPr>
      <xdr:spPr>
        <a:xfrm>
          <a:off x="13896340" y="9813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146685</xdr:rowOff>
    </xdr:from>
    <xdr:to xmlns:xdr="http://schemas.openxmlformats.org/drawingml/2006/spreadsheetDrawing">
      <xdr:col>72</xdr:col>
      <xdr:colOff>38100</xdr:colOff>
      <xdr:row>56</xdr:row>
      <xdr:rowOff>76835</xdr:rowOff>
    </xdr:to>
    <xdr:sp macro="" textlink="">
      <xdr:nvSpPr>
        <xdr:cNvPr id="598" name="楕円 597"/>
        <xdr:cNvSpPr/>
      </xdr:nvSpPr>
      <xdr:spPr>
        <a:xfrm>
          <a:off x="13246735" y="95764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67945</xdr:rowOff>
    </xdr:from>
    <xdr:ext cx="533400" cy="258445"/>
    <xdr:sp macro="" textlink="">
      <xdr:nvSpPr>
        <xdr:cNvPr id="599" name="テキスト ボックス 598"/>
        <xdr:cNvSpPr txBox="1"/>
      </xdr:nvSpPr>
      <xdr:spPr>
        <a:xfrm>
          <a:off x="13035915" y="96691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4445</xdr:rowOff>
    </xdr:from>
    <xdr:to xmlns:xdr="http://schemas.openxmlformats.org/drawingml/2006/spreadsheetDrawing">
      <xdr:col>67</xdr:col>
      <xdr:colOff>101600</xdr:colOff>
      <xdr:row>57</xdr:row>
      <xdr:rowOff>106045</xdr:rowOff>
    </xdr:to>
    <xdr:sp macro="" textlink="">
      <xdr:nvSpPr>
        <xdr:cNvPr id="600" name="楕円 599"/>
        <xdr:cNvSpPr/>
      </xdr:nvSpPr>
      <xdr:spPr>
        <a:xfrm>
          <a:off x="12380595"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97790</xdr:rowOff>
    </xdr:from>
    <xdr:ext cx="533400" cy="255905"/>
    <xdr:sp macro="" textlink="">
      <xdr:nvSpPr>
        <xdr:cNvPr id="601" name="テキスト ボックス 600"/>
        <xdr:cNvSpPr txBox="1"/>
      </xdr:nvSpPr>
      <xdr:spPr>
        <a:xfrm>
          <a:off x="12175490" y="987044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2250"/>
    <xdr:sp macro="" textlink="">
      <xdr:nvSpPr>
        <xdr:cNvPr id="610" name="テキスト ボックス 609"/>
        <xdr:cNvSpPr txBox="1"/>
      </xdr:nvSpPr>
      <xdr:spPr>
        <a:xfrm>
          <a:off x="12036425" y="11493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074525"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3" name="テキスト ボックス 612"/>
        <xdr:cNvSpPr txBox="1"/>
      </xdr:nvSpPr>
      <xdr:spPr>
        <a:xfrm>
          <a:off x="1183132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074525"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29590" cy="259080"/>
    <xdr:sp macro="" textlink="">
      <xdr:nvSpPr>
        <xdr:cNvPr id="615" name="テキスト ボックス 614"/>
        <xdr:cNvSpPr txBox="1"/>
      </xdr:nvSpPr>
      <xdr:spPr>
        <a:xfrm>
          <a:off x="11560175" y="1306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074525"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29590" cy="255905"/>
    <xdr:sp macro="" textlink="">
      <xdr:nvSpPr>
        <xdr:cNvPr id="617" name="テキスト ボックス 616"/>
        <xdr:cNvSpPr txBox="1"/>
      </xdr:nvSpPr>
      <xdr:spPr>
        <a:xfrm>
          <a:off x="11560175" y="1268476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074525"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29590" cy="259080"/>
    <xdr:sp macro="" textlink="">
      <xdr:nvSpPr>
        <xdr:cNvPr id="619" name="テキスト ボックス 618"/>
        <xdr:cNvSpPr txBox="1"/>
      </xdr:nvSpPr>
      <xdr:spPr>
        <a:xfrm>
          <a:off x="11560175" y="12303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074525"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29590" cy="259080"/>
    <xdr:sp macro="" textlink="">
      <xdr:nvSpPr>
        <xdr:cNvPr id="621" name="テキスト ボックス 620"/>
        <xdr:cNvSpPr txBox="1"/>
      </xdr:nvSpPr>
      <xdr:spPr>
        <a:xfrm>
          <a:off x="11560175" y="1192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5905"/>
    <xdr:sp macro="" textlink="">
      <xdr:nvSpPr>
        <xdr:cNvPr id="623" name="テキスト ボックス 622"/>
        <xdr:cNvSpPr txBox="1"/>
      </xdr:nvSpPr>
      <xdr:spPr>
        <a:xfrm>
          <a:off x="11496040" y="11541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140335</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5831820" y="12141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7650" cy="259080"/>
    <xdr:sp macro="" textlink="">
      <xdr:nvSpPr>
        <xdr:cNvPr id="626" name="災害復旧費最小値テキスト"/>
        <xdr:cNvSpPr txBox="1"/>
      </xdr:nvSpPr>
      <xdr:spPr>
        <a:xfrm>
          <a:off x="15884525" y="13592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5744825" y="13589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86995</xdr:rowOff>
    </xdr:from>
    <xdr:ext cx="532765" cy="255905"/>
    <xdr:sp macro="" textlink="">
      <xdr:nvSpPr>
        <xdr:cNvPr id="628" name="災害復旧費最大値テキスト"/>
        <xdr:cNvSpPr txBox="1"/>
      </xdr:nvSpPr>
      <xdr:spPr>
        <a:xfrm>
          <a:off x="15884525" y="1191704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140335</xdr:rowOff>
    </xdr:from>
    <xdr:to xmlns:xdr="http://schemas.openxmlformats.org/drawingml/2006/spreadsheetDrawing">
      <xdr:col>86</xdr:col>
      <xdr:colOff>25400</xdr:colOff>
      <xdr:row>70</xdr:row>
      <xdr:rowOff>140335</xdr:rowOff>
    </xdr:to>
    <xdr:cxnSp macro="">
      <xdr:nvCxnSpPr>
        <xdr:cNvPr id="629" name="直線コネクタ 628"/>
        <xdr:cNvCxnSpPr/>
      </xdr:nvCxnSpPr>
      <xdr:spPr>
        <a:xfrm>
          <a:off x="15744825" y="121418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38100</xdr:rowOff>
    </xdr:from>
    <xdr:to xmlns:xdr="http://schemas.openxmlformats.org/drawingml/2006/spreadsheetDrawing">
      <xdr:col>85</xdr:col>
      <xdr:colOff>127000</xdr:colOff>
      <xdr:row>79</xdr:row>
      <xdr:rowOff>43180</xdr:rowOff>
    </xdr:to>
    <xdr:cxnSp macro="">
      <xdr:nvCxnSpPr>
        <xdr:cNvPr id="630" name="直線コネクタ 629"/>
        <xdr:cNvCxnSpPr/>
      </xdr:nvCxnSpPr>
      <xdr:spPr>
        <a:xfrm>
          <a:off x="15018385" y="13582650"/>
          <a:ext cx="81534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80010</xdr:rowOff>
    </xdr:from>
    <xdr:ext cx="467995" cy="259080"/>
    <xdr:sp macro="" textlink="">
      <xdr:nvSpPr>
        <xdr:cNvPr id="631" name="災害復旧費平均値テキスト"/>
        <xdr:cNvSpPr txBox="1"/>
      </xdr:nvSpPr>
      <xdr:spPr>
        <a:xfrm>
          <a:off x="15884525" y="1328166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57150</xdr:rowOff>
    </xdr:from>
    <xdr:to xmlns:xdr="http://schemas.openxmlformats.org/drawingml/2006/spreadsheetDrawing">
      <xdr:col>85</xdr:col>
      <xdr:colOff>177800</xdr:colOff>
      <xdr:row>78</xdr:row>
      <xdr:rowOff>158750</xdr:rowOff>
    </xdr:to>
    <xdr:sp macro="" textlink="">
      <xdr:nvSpPr>
        <xdr:cNvPr id="632" name="フローチャート: 判断 631"/>
        <xdr:cNvSpPr/>
      </xdr:nvSpPr>
      <xdr:spPr>
        <a:xfrm>
          <a:off x="15782925"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38100</xdr:rowOff>
    </xdr:from>
    <xdr:to xmlns:xdr="http://schemas.openxmlformats.org/drawingml/2006/spreadsheetDrawing">
      <xdr:col>81</xdr:col>
      <xdr:colOff>50800</xdr:colOff>
      <xdr:row>79</xdr:row>
      <xdr:rowOff>43815</xdr:rowOff>
    </xdr:to>
    <xdr:cxnSp macro="">
      <xdr:nvCxnSpPr>
        <xdr:cNvPr id="633" name="直線コネクタ 632"/>
        <xdr:cNvCxnSpPr/>
      </xdr:nvCxnSpPr>
      <xdr:spPr>
        <a:xfrm flipV="1">
          <a:off x="14157960" y="13582650"/>
          <a:ext cx="8604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78105</xdr:rowOff>
    </xdr:from>
    <xdr:to xmlns:xdr="http://schemas.openxmlformats.org/drawingml/2006/spreadsheetDrawing">
      <xdr:col>81</xdr:col>
      <xdr:colOff>101600</xdr:colOff>
      <xdr:row>79</xdr:row>
      <xdr:rowOff>8255</xdr:rowOff>
    </xdr:to>
    <xdr:sp macro="" textlink="">
      <xdr:nvSpPr>
        <xdr:cNvPr id="634" name="フローチャート: 判断 633"/>
        <xdr:cNvSpPr/>
      </xdr:nvSpPr>
      <xdr:spPr>
        <a:xfrm>
          <a:off x="14967585"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24765</xdr:rowOff>
    </xdr:from>
    <xdr:ext cx="466725" cy="259080"/>
    <xdr:sp macro="" textlink="">
      <xdr:nvSpPr>
        <xdr:cNvPr id="635" name="テキスト ボックス 634"/>
        <xdr:cNvSpPr txBox="1"/>
      </xdr:nvSpPr>
      <xdr:spPr>
        <a:xfrm>
          <a:off x="14789150" y="13226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43815</xdr:rowOff>
    </xdr:from>
    <xdr:to xmlns:xdr="http://schemas.openxmlformats.org/drawingml/2006/spreadsheetDrawing">
      <xdr:col>76</xdr:col>
      <xdr:colOff>114300</xdr:colOff>
      <xdr:row>79</xdr:row>
      <xdr:rowOff>44450</xdr:rowOff>
    </xdr:to>
    <xdr:cxnSp macro="">
      <xdr:nvCxnSpPr>
        <xdr:cNvPr id="636" name="直線コネクタ 635"/>
        <xdr:cNvCxnSpPr/>
      </xdr:nvCxnSpPr>
      <xdr:spPr>
        <a:xfrm flipV="1">
          <a:off x="13297535" y="13588365"/>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127635</xdr:rowOff>
    </xdr:from>
    <xdr:to xmlns:xdr="http://schemas.openxmlformats.org/drawingml/2006/spreadsheetDrawing">
      <xdr:col>76</xdr:col>
      <xdr:colOff>165100</xdr:colOff>
      <xdr:row>79</xdr:row>
      <xdr:rowOff>57785</xdr:rowOff>
    </xdr:to>
    <xdr:sp macro="" textlink="">
      <xdr:nvSpPr>
        <xdr:cNvPr id="637" name="フローチャート: 判断 636"/>
        <xdr:cNvSpPr/>
      </xdr:nvSpPr>
      <xdr:spPr>
        <a:xfrm>
          <a:off x="1410716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74930</xdr:rowOff>
    </xdr:from>
    <xdr:ext cx="468630" cy="255905"/>
    <xdr:sp macro="" textlink="">
      <xdr:nvSpPr>
        <xdr:cNvPr id="638" name="テキスト ボックス 637"/>
        <xdr:cNvSpPr txBox="1"/>
      </xdr:nvSpPr>
      <xdr:spPr>
        <a:xfrm>
          <a:off x="13928725" y="1327658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9" name="直線コネクタ 638"/>
        <xdr:cNvCxnSpPr/>
      </xdr:nvCxnSpPr>
      <xdr:spPr>
        <a:xfrm flipV="1">
          <a:off x="12431395" y="13589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109220</xdr:rowOff>
    </xdr:from>
    <xdr:to xmlns:xdr="http://schemas.openxmlformats.org/drawingml/2006/spreadsheetDrawing">
      <xdr:col>72</xdr:col>
      <xdr:colOff>38100</xdr:colOff>
      <xdr:row>79</xdr:row>
      <xdr:rowOff>39370</xdr:rowOff>
    </xdr:to>
    <xdr:sp macro="" textlink="">
      <xdr:nvSpPr>
        <xdr:cNvPr id="640" name="フローチャート: 判断 639"/>
        <xdr:cNvSpPr/>
      </xdr:nvSpPr>
      <xdr:spPr>
        <a:xfrm>
          <a:off x="13246735" y="134823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55880</xdr:rowOff>
    </xdr:from>
    <xdr:ext cx="466725" cy="259080"/>
    <xdr:sp macro="" textlink="">
      <xdr:nvSpPr>
        <xdr:cNvPr id="641" name="テキスト ボックス 640"/>
        <xdr:cNvSpPr txBox="1"/>
      </xdr:nvSpPr>
      <xdr:spPr>
        <a:xfrm>
          <a:off x="13068300" y="13257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142240</xdr:rowOff>
    </xdr:from>
    <xdr:to xmlns:xdr="http://schemas.openxmlformats.org/drawingml/2006/spreadsheetDrawing">
      <xdr:col>67</xdr:col>
      <xdr:colOff>101600</xdr:colOff>
      <xdr:row>79</xdr:row>
      <xdr:rowOff>72390</xdr:rowOff>
    </xdr:to>
    <xdr:sp macro="" textlink="">
      <xdr:nvSpPr>
        <xdr:cNvPr id="642" name="フローチャート: 判断 641"/>
        <xdr:cNvSpPr/>
      </xdr:nvSpPr>
      <xdr:spPr>
        <a:xfrm>
          <a:off x="12380595"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88900</xdr:rowOff>
    </xdr:from>
    <xdr:ext cx="466725" cy="255905"/>
    <xdr:sp macro="" textlink="">
      <xdr:nvSpPr>
        <xdr:cNvPr id="643" name="テキスト ボックス 642"/>
        <xdr:cNvSpPr txBox="1"/>
      </xdr:nvSpPr>
      <xdr:spPr>
        <a:xfrm>
          <a:off x="12202160" y="13290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0095" cy="259080"/>
    <xdr:sp macro="" textlink="">
      <xdr:nvSpPr>
        <xdr:cNvPr id="644" name="テキスト ボックス 643"/>
        <xdr:cNvSpPr txBox="1"/>
      </xdr:nvSpPr>
      <xdr:spPr>
        <a:xfrm>
          <a:off x="156489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095" cy="259080"/>
    <xdr:sp macro="" textlink="">
      <xdr:nvSpPr>
        <xdr:cNvPr id="645" name="テキスト ボックス 644"/>
        <xdr:cNvSpPr txBox="1"/>
      </xdr:nvSpPr>
      <xdr:spPr>
        <a:xfrm>
          <a:off x="148336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095" cy="259080"/>
    <xdr:sp macro="" textlink="">
      <xdr:nvSpPr>
        <xdr:cNvPr id="647" name="テキスト ボックス 646"/>
        <xdr:cNvSpPr txBox="1"/>
      </xdr:nvSpPr>
      <xdr:spPr>
        <a:xfrm>
          <a:off x="131127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095" cy="259080"/>
    <xdr:sp macro="" textlink="">
      <xdr:nvSpPr>
        <xdr:cNvPr id="648" name="テキスト ボックス 647"/>
        <xdr:cNvSpPr txBox="1"/>
      </xdr:nvSpPr>
      <xdr:spPr>
        <a:xfrm>
          <a:off x="1224661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163830</xdr:rowOff>
    </xdr:from>
    <xdr:to xmlns:xdr="http://schemas.openxmlformats.org/drawingml/2006/spreadsheetDrawing">
      <xdr:col>85</xdr:col>
      <xdr:colOff>177800</xdr:colOff>
      <xdr:row>79</xdr:row>
      <xdr:rowOff>93980</xdr:rowOff>
    </xdr:to>
    <xdr:sp macro="" textlink="">
      <xdr:nvSpPr>
        <xdr:cNvPr id="649" name="楕円 648"/>
        <xdr:cNvSpPr/>
      </xdr:nvSpPr>
      <xdr:spPr>
        <a:xfrm>
          <a:off x="15782925"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78740</xdr:rowOff>
    </xdr:from>
    <xdr:ext cx="311785" cy="259080"/>
    <xdr:sp macro="" textlink="">
      <xdr:nvSpPr>
        <xdr:cNvPr id="650" name="災害復旧費該当値テキスト"/>
        <xdr:cNvSpPr txBox="1"/>
      </xdr:nvSpPr>
      <xdr:spPr>
        <a:xfrm>
          <a:off x="15884525" y="1345184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158750</xdr:rowOff>
    </xdr:from>
    <xdr:to xmlns:xdr="http://schemas.openxmlformats.org/drawingml/2006/spreadsheetDrawing">
      <xdr:col>81</xdr:col>
      <xdr:colOff>101600</xdr:colOff>
      <xdr:row>79</xdr:row>
      <xdr:rowOff>88900</xdr:rowOff>
    </xdr:to>
    <xdr:sp macro="" textlink="">
      <xdr:nvSpPr>
        <xdr:cNvPr id="651" name="楕円 650"/>
        <xdr:cNvSpPr/>
      </xdr:nvSpPr>
      <xdr:spPr>
        <a:xfrm>
          <a:off x="14967585"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80010</xdr:rowOff>
    </xdr:from>
    <xdr:ext cx="376555" cy="259080"/>
    <xdr:sp macro="" textlink="">
      <xdr:nvSpPr>
        <xdr:cNvPr id="652" name="テキスト ボックス 651"/>
        <xdr:cNvSpPr txBox="1"/>
      </xdr:nvSpPr>
      <xdr:spPr>
        <a:xfrm>
          <a:off x="14834870" y="136245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164465</xdr:rowOff>
    </xdr:from>
    <xdr:to xmlns:xdr="http://schemas.openxmlformats.org/drawingml/2006/spreadsheetDrawing">
      <xdr:col>76</xdr:col>
      <xdr:colOff>165100</xdr:colOff>
      <xdr:row>79</xdr:row>
      <xdr:rowOff>94615</xdr:rowOff>
    </xdr:to>
    <xdr:sp macro="" textlink="">
      <xdr:nvSpPr>
        <xdr:cNvPr id="653" name="楕円 652"/>
        <xdr:cNvSpPr/>
      </xdr:nvSpPr>
      <xdr:spPr>
        <a:xfrm>
          <a:off x="1410716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1785" cy="255905"/>
    <xdr:sp macro="" textlink="">
      <xdr:nvSpPr>
        <xdr:cNvPr id="654" name="テキスト ボックス 653"/>
        <xdr:cNvSpPr txBox="1"/>
      </xdr:nvSpPr>
      <xdr:spPr>
        <a:xfrm>
          <a:off x="14006830" y="13630910"/>
          <a:ext cx="311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5" name="楕円 654"/>
        <xdr:cNvSpPr/>
      </xdr:nvSpPr>
      <xdr:spPr>
        <a:xfrm>
          <a:off x="13246735" y="13538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6380" cy="255905"/>
    <xdr:sp macro="" textlink="">
      <xdr:nvSpPr>
        <xdr:cNvPr id="656" name="テキスト ボックス 655"/>
        <xdr:cNvSpPr txBox="1"/>
      </xdr:nvSpPr>
      <xdr:spPr>
        <a:xfrm>
          <a:off x="13173075"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7" name="楕円 656"/>
        <xdr:cNvSpPr/>
      </xdr:nvSpPr>
      <xdr:spPr>
        <a:xfrm>
          <a:off x="1238059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285" cy="255905"/>
    <xdr:sp macro="" textlink="">
      <xdr:nvSpPr>
        <xdr:cNvPr id="658" name="テキスト ボックス 657"/>
        <xdr:cNvSpPr txBox="1"/>
      </xdr:nvSpPr>
      <xdr:spPr>
        <a:xfrm>
          <a:off x="12312650" y="1363091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2250"/>
    <xdr:sp macro="" textlink="">
      <xdr:nvSpPr>
        <xdr:cNvPr id="667" name="テキスト ボックス 666"/>
        <xdr:cNvSpPr txBox="1"/>
      </xdr:nvSpPr>
      <xdr:spPr>
        <a:xfrm>
          <a:off x="12036425" y="14922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074525"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745" cy="259080"/>
    <xdr:sp macro="" textlink="">
      <xdr:nvSpPr>
        <xdr:cNvPr id="670" name="テキスト ボックス 669"/>
        <xdr:cNvSpPr txBox="1"/>
      </xdr:nvSpPr>
      <xdr:spPr>
        <a:xfrm>
          <a:off x="1183132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074525"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9590" cy="255905"/>
    <xdr:sp macro="" textlink="">
      <xdr:nvSpPr>
        <xdr:cNvPr id="672" name="テキスト ボックス 671"/>
        <xdr:cNvSpPr txBox="1"/>
      </xdr:nvSpPr>
      <xdr:spPr>
        <a:xfrm>
          <a:off x="11560175" y="16603345"/>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074525"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9590" cy="259080"/>
    <xdr:sp macro="" textlink="">
      <xdr:nvSpPr>
        <xdr:cNvPr id="674" name="テキスト ボックス 673"/>
        <xdr:cNvSpPr txBox="1"/>
      </xdr:nvSpPr>
      <xdr:spPr>
        <a:xfrm>
          <a:off x="11560175"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074525"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9590" cy="255905"/>
    <xdr:sp macro="" textlink="">
      <xdr:nvSpPr>
        <xdr:cNvPr id="676" name="テキスト ボックス 675"/>
        <xdr:cNvSpPr txBox="1"/>
      </xdr:nvSpPr>
      <xdr:spPr>
        <a:xfrm>
          <a:off x="11560175" y="1595120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074525"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78" name="テキスト ボックス 677"/>
        <xdr:cNvSpPr txBox="1"/>
      </xdr:nvSpPr>
      <xdr:spPr>
        <a:xfrm>
          <a:off x="1149604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074525"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80" name="テキスト ボックス 679"/>
        <xdr:cNvSpPr txBox="1"/>
      </xdr:nvSpPr>
      <xdr:spPr>
        <a:xfrm>
          <a:off x="1149604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5905"/>
    <xdr:sp macro="" textlink="">
      <xdr:nvSpPr>
        <xdr:cNvPr id="682" name="テキスト ボックス 681"/>
        <xdr:cNvSpPr txBox="1"/>
      </xdr:nvSpPr>
      <xdr:spPr>
        <a:xfrm>
          <a:off x="11496040" y="1497076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52070</xdr:rowOff>
    </xdr:from>
    <xdr:to xmlns:xdr="http://schemas.openxmlformats.org/drawingml/2006/spreadsheetDrawing">
      <xdr:col>85</xdr:col>
      <xdr:colOff>126365</xdr:colOff>
      <xdr:row>98</xdr:row>
      <xdr:rowOff>94615</xdr:rowOff>
    </xdr:to>
    <xdr:cxnSp macro="">
      <xdr:nvCxnSpPr>
        <xdr:cNvPr id="684" name="直線コネクタ 683"/>
        <xdr:cNvCxnSpPr/>
      </xdr:nvCxnSpPr>
      <xdr:spPr>
        <a:xfrm flipV="1">
          <a:off x="15831820" y="15654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98425</xdr:rowOff>
    </xdr:from>
    <xdr:ext cx="532765" cy="255905"/>
    <xdr:sp macro="" textlink="">
      <xdr:nvSpPr>
        <xdr:cNvPr id="685" name="公債費最小値テキスト"/>
        <xdr:cNvSpPr txBox="1"/>
      </xdr:nvSpPr>
      <xdr:spPr>
        <a:xfrm>
          <a:off x="15884525" y="16900525"/>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94615</xdr:rowOff>
    </xdr:from>
    <xdr:to xmlns:xdr="http://schemas.openxmlformats.org/drawingml/2006/spreadsheetDrawing">
      <xdr:col>86</xdr:col>
      <xdr:colOff>25400</xdr:colOff>
      <xdr:row>98</xdr:row>
      <xdr:rowOff>94615</xdr:rowOff>
    </xdr:to>
    <xdr:cxnSp macro="">
      <xdr:nvCxnSpPr>
        <xdr:cNvPr id="686" name="直線コネクタ 685"/>
        <xdr:cNvCxnSpPr/>
      </xdr:nvCxnSpPr>
      <xdr:spPr>
        <a:xfrm>
          <a:off x="15744825" y="168967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169545</xdr:rowOff>
    </xdr:from>
    <xdr:ext cx="596900" cy="255905"/>
    <xdr:sp macro="" textlink="">
      <xdr:nvSpPr>
        <xdr:cNvPr id="687" name="公債費最大値テキスト"/>
        <xdr:cNvSpPr txBox="1"/>
      </xdr:nvSpPr>
      <xdr:spPr>
        <a:xfrm>
          <a:off x="15884525" y="1542859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52070</xdr:rowOff>
    </xdr:from>
    <xdr:to xmlns:xdr="http://schemas.openxmlformats.org/drawingml/2006/spreadsheetDrawing">
      <xdr:col>86</xdr:col>
      <xdr:colOff>25400</xdr:colOff>
      <xdr:row>91</xdr:row>
      <xdr:rowOff>52070</xdr:rowOff>
    </xdr:to>
    <xdr:cxnSp macro="">
      <xdr:nvCxnSpPr>
        <xdr:cNvPr id="688" name="直線コネクタ 687"/>
        <xdr:cNvCxnSpPr/>
      </xdr:nvCxnSpPr>
      <xdr:spPr>
        <a:xfrm>
          <a:off x="15744825" y="156540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123825</xdr:rowOff>
    </xdr:from>
    <xdr:to xmlns:xdr="http://schemas.openxmlformats.org/drawingml/2006/spreadsheetDrawing">
      <xdr:col>85</xdr:col>
      <xdr:colOff>127000</xdr:colOff>
      <xdr:row>95</xdr:row>
      <xdr:rowOff>129540</xdr:rowOff>
    </xdr:to>
    <xdr:cxnSp macro="">
      <xdr:nvCxnSpPr>
        <xdr:cNvPr id="689" name="直線コネクタ 688"/>
        <xdr:cNvCxnSpPr/>
      </xdr:nvCxnSpPr>
      <xdr:spPr>
        <a:xfrm>
          <a:off x="15018385" y="16411575"/>
          <a:ext cx="81534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163830</xdr:rowOff>
    </xdr:from>
    <xdr:ext cx="532765" cy="259080"/>
    <xdr:sp macro="" textlink="">
      <xdr:nvSpPr>
        <xdr:cNvPr id="690" name="公債費平均値テキスト"/>
        <xdr:cNvSpPr txBox="1"/>
      </xdr:nvSpPr>
      <xdr:spPr>
        <a:xfrm>
          <a:off x="15884525" y="164515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13970</xdr:rowOff>
    </xdr:from>
    <xdr:to xmlns:xdr="http://schemas.openxmlformats.org/drawingml/2006/spreadsheetDrawing">
      <xdr:col>85</xdr:col>
      <xdr:colOff>177800</xdr:colOff>
      <xdr:row>96</xdr:row>
      <xdr:rowOff>115570</xdr:rowOff>
    </xdr:to>
    <xdr:sp macro="" textlink="">
      <xdr:nvSpPr>
        <xdr:cNvPr id="691" name="フローチャート: 判断 690"/>
        <xdr:cNvSpPr/>
      </xdr:nvSpPr>
      <xdr:spPr>
        <a:xfrm>
          <a:off x="15782925"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123825</xdr:rowOff>
    </xdr:from>
    <xdr:to xmlns:xdr="http://schemas.openxmlformats.org/drawingml/2006/spreadsheetDrawing">
      <xdr:col>81</xdr:col>
      <xdr:colOff>50800</xdr:colOff>
      <xdr:row>95</xdr:row>
      <xdr:rowOff>150495</xdr:rowOff>
    </xdr:to>
    <xdr:cxnSp macro="">
      <xdr:nvCxnSpPr>
        <xdr:cNvPr id="692" name="直線コネクタ 691"/>
        <xdr:cNvCxnSpPr/>
      </xdr:nvCxnSpPr>
      <xdr:spPr>
        <a:xfrm flipV="1">
          <a:off x="14157960" y="16411575"/>
          <a:ext cx="8604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8255</xdr:rowOff>
    </xdr:from>
    <xdr:to xmlns:xdr="http://schemas.openxmlformats.org/drawingml/2006/spreadsheetDrawing">
      <xdr:col>81</xdr:col>
      <xdr:colOff>101600</xdr:colOff>
      <xdr:row>96</xdr:row>
      <xdr:rowOff>109855</xdr:rowOff>
    </xdr:to>
    <xdr:sp macro="" textlink="">
      <xdr:nvSpPr>
        <xdr:cNvPr id="693" name="フローチャート: 判断 692"/>
        <xdr:cNvSpPr/>
      </xdr:nvSpPr>
      <xdr:spPr>
        <a:xfrm>
          <a:off x="14967585"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100965</xdr:rowOff>
    </xdr:from>
    <xdr:ext cx="533400" cy="255905"/>
    <xdr:sp macro="" textlink="">
      <xdr:nvSpPr>
        <xdr:cNvPr id="694" name="テキスト ボックス 693"/>
        <xdr:cNvSpPr txBox="1"/>
      </xdr:nvSpPr>
      <xdr:spPr>
        <a:xfrm>
          <a:off x="14762480" y="1656016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74930</xdr:rowOff>
    </xdr:from>
    <xdr:to xmlns:xdr="http://schemas.openxmlformats.org/drawingml/2006/spreadsheetDrawing">
      <xdr:col>76</xdr:col>
      <xdr:colOff>114300</xdr:colOff>
      <xdr:row>95</xdr:row>
      <xdr:rowOff>150495</xdr:rowOff>
    </xdr:to>
    <xdr:cxnSp macro="">
      <xdr:nvCxnSpPr>
        <xdr:cNvPr id="695" name="直線コネクタ 694"/>
        <xdr:cNvCxnSpPr/>
      </xdr:nvCxnSpPr>
      <xdr:spPr>
        <a:xfrm>
          <a:off x="13297535" y="16362680"/>
          <a:ext cx="8604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160655</xdr:rowOff>
    </xdr:from>
    <xdr:to xmlns:xdr="http://schemas.openxmlformats.org/drawingml/2006/spreadsheetDrawing">
      <xdr:col>76</xdr:col>
      <xdr:colOff>165100</xdr:colOff>
      <xdr:row>96</xdr:row>
      <xdr:rowOff>90805</xdr:rowOff>
    </xdr:to>
    <xdr:sp macro="" textlink="">
      <xdr:nvSpPr>
        <xdr:cNvPr id="696" name="フローチャート: 判断 695"/>
        <xdr:cNvSpPr/>
      </xdr:nvSpPr>
      <xdr:spPr>
        <a:xfrm>
          <a:off x="1410716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81915</xdr:rowOff>
    </xdr:from>
    <xdr:ext cx="531495" cy="259080"/>
    <xdr:sp macro="" textlink="">
      <xdr:nvSpPr>
        <xdr:cNvPr id="697" name="テキスト ボックス 696"/>
        <xdr:cNvSpPr txBox="1"/>
      </xdr:nvSpPr>
      <xdr:spPr>
        <a:xfrm>
          <a:off x="13896340" y="16541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48260</xdr:rowOff>
    </xdr:from>
    <xdr:to xmlns:xdr="http://schemas.openxmlformats.org/drawingml/2006/spreadsheetDrawing">
      <xdr:col>71</xdr:col>
      <xdr:colOff>177800</xdr:colOff>
      <xdr:row>95</xdr:row>
      <xdr:rowOff>74930</xdr:rowOff>
    </xdr:to>
    <xdr:cxnSp macro="">
      <xdr:nvCxnSpPr>
        <xdr:cNvPr id="698" name="直線コネクタ 697"/>
        <xdr:cNvCxnSpPr/>
      </xdr:nvCxnSpPr>
      <xdr:spPr>
        <a:xfrm>
          <a:off x="12431395" y="16336010"/>
          <a:ext cx="8661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133350</xdr:rowOff>
    </xdr:from>
    <xdr:to xmlns:xdr="http://schemas.openxmlformats.org/drawingml/2006/spreadsheetDrawing">
      <xdr:col>72</xdr:col>
      <xdr:colOff>38100</xdr:colOff>
      <xdr:row>96</xdr:row>
      <xdr:rowOff>63500</xdr:rowOff>
    </xdr:to>
    <xdr:sp macro="" textlink="">
      <xdr:nvSpPr>
        <xdr:cNvPr id="699" name="フローチャート: 判断 698"/>
        <xdr:cNvSpPr/>
      </xdr:nvSpPr>
      <xdr:spPr>
        <a:xfrm>
          <a:off x="13246735" y="164211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54610</xdr:rowOff>
    </xdr:from>
    <xdr:ext cx="533400" cy="255905"/>
    <xdr:sp macro="" textlink="">
      <xdr:nvSpPr>
        <xdr:cNvPr id="700" name="テキスト ボックス 699"/>
        <xdr:cNvSpPr txBox="1"/>
      </xdr:nvSpPr>
      <xdr:spPr>
        <a:xfrm>
          <a:off x="13035915" y="1651381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163195</xdr:rowOff>
    </xdr:from>
    <xdr:to xmlns:xdr="http://schemas.openxmlformats.org/drawingml/2006/spreadsheetDrawing">
      <xdr:col>67</xdr:col>
      <xdr:colOff>101600</xdr:colOff>
      <xdr:row>96</xdr:row>
      <xdr:rowOff>93345</xdr:rowOff>
    </xdr:to>
    <xdr:sp macro="" textlink="">
      <xdr:nvSpPr>
        <xdr:cNvPr id="701" name="フローチャート: 判断 700"/>
        <xdr:cNvSpPr/>
      </xdr:nvSpPr>
      <xdr:spPr>
        <a:xfrm>
          <a:off x="12380595"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84455</xdr:rowOff>
    </xdr:from>
    <xdr:ext cx="533400" cy="259080"/>
    <xdr:sp macro="" textlink="">
      <xdr:nvSpPr>
        <xdr:cNvPr id="702" name="テキスト ボックス 701"/>
        <xdr:cNvSpPr txBox="1"/>
      </xdr:nvSpPr>
      <xdr:spPr>
        <a:xfrm>
          <a:off x="12175490" y="16543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0095" cy="259080"/>
    <xdr:sp macro="" textlink="">
      <xdr:nvSpPr>
        <xdr:cNvPr id="703" name="テキスト ボックス 702"/>
        <xdr:cNvSpPr txBox="1"/>
      </xdr:nvSpPr>
      <xdr:spPr>
        <a:xfrm>
          <a:off x="156489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704" name="テキスト ボックス 703"/>
        <xdr:cNvSpPr txBox="1"/>
      </xdr:nvSpPr>
      <xdr:spPr>
        <a:xfrm>
          <a:off x="148336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095" cy="259080"/>
    <xdr:sp macro="" textlink="">
      <xdr:nvSpPr>
        <xdr:cNvPr id="706" name="テキスト ボックス 705"/>
        <xdr:cNvSpPr txBox="1"/>
      </xdr:nvSpPr>
      <xdr:spPr>
        <a:xfrm>
          <a:off x="131127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7" name="テキスト ボックス 706"/>
        <xdr:cNvSpPr txBox="1"/>
      </xdr:nvSpPr>
      <xdr:spPr>
        <a:xfrm>
          <a:off x="1224661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78740</xdr:rowOff>
    </xdr:from>
    <xdr:to xmlns:xdr="http://schemas.openxmlformats.org/drawingml/2006/spreadsheetDrawing">
      <xdr:col>85</xdr:col>
      <xdr:colOff>177800</xdr:colOff>
      <xdr:row>96</xdr:row>
      <xdr:rowOff>8890</xdr:rowOff>
    </xdr:to>
    <xdr:sp macro="" textlink="">
      <xdr:nvSpPr>
        <xdr:cNvPr id="708" name="楕円 707"/>
        <xdr:cNvSpPr/>
      </xdr:nvSpPr>
      <xdr:spPr>
        <a:xfrm>
          <a:off x="15782925"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101600</xdr:rowOff>
    </xdr:from>
    <xdr:ext cx="532765" cy="259080"/>
    <xdr:sp macro="" textlink="">
      <xdr:nvSpPr>
        <xdr:cNvPr id="709" name="公債費該当値テキスト"/>
        <xdr:cNvSpPr txBox="1"/>
      </xdr:nvSpPr>
      <xdr:spPr>
        <a:xfrm>
          <a:off x="15884525" y="16217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73025</xdr:rowOff>
    </xdr:from>
    <xdr:to xmlns:xdr="http://schemas.openxmlformats.org/drawingml/2006/spreadsheetDrawing">
      <xdr:col>81</xdr:col>
      <xdr:colOff>101600</xdr:colOff>
      <xdr:row>96</xdr:row>
      <xdr:rowOff>3175</xdr:rowOff>
    </xdr:to>
    <xdr:sp macro="" textlink="">
      <xdr:nvSpPr>
        <xdr:cNvPr id="710" name="楕円 709"/>
        <xdr:cNvSpPr/>
      </xdr:nvSpPr>
      <xdr:spPr>
        <a:xfrm>
          <a:off x="14967585"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19685</xdr:rowOff>
    </xdr:from>
    <xdr:ext cx="533400" cy="255905"/>
    <xdr:sp macro="" textlink="">
      <xdr:nvSpPr>
        <xdr:cNvPr id="711" name="テキスト ボックス 710"/>
        <xdr:cNvSpPr txBox="1"/>
      </xdr:nvSpPr>
      <xdr:spPr>
        <a:xfrm>
          <a:off x="14762480" y="1613598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99695</xdr:rowOff>
    </xdr:from>
    <xdr:to xmlns:xdr="http://schemas.openxmlformats.org/drawingml/2006/spreadsheetDrawing">
      <xdr:col>76</xdr:col>
      <xdr:colOff>165100</xdr:colOff>
      <xdr:row>96</xdr:row>
      <xdr:rowOff>29845</xdr:rowOff>
    </xdr:to>
    <xdr:sp macro="" textlink="">
      <xdr:nvSpPr>
        <xdr:cNvPr id="712" name="楕円 711"/>
        <xdr:cNvSpPr/>
      </xdr:nvSpPr>
      <xdr:spPr>
        <a:xfrm>
          <a:off x="1410716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46355</xdr:rowOff>
    </xdr:from>
    <xdr:ext cx="531495" cy="259080"/>
    <xdr:sp macro="" textlink="">
      <xdr:nvSpPr>
        <xdr:cNvPr id="713" name="テキスト ボックス 712"/>
        <xdr:cNvSpPr txBox="1"/>
      </xdr:nvSpPr>
      <xdr:spPr>
        <a:xfrm>
          <a:off x="13896340" y="16162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24130</xdr:rowOff>
    </xdr:from>
    <xdr:to xmlns:xdr="http://schemas.openxmlformats.org/drawingml/2006/spreadsheetDrawing">
      <xdr:col>72</xdr:col>
      <xdr:colOff>38100</xdr:colOff>
      <xdr:row>95</xdr:row>
      <xdr:rowOff>125730</xdr:rowOff>
    </xdr:to>
    <xdr:sp macro="" textlink="">
      <xdr:nvSpPr>
        <xdr:cNvPr id="714" name="楕円 713"/>
        <xdr:cNvSpPr/>
      </xdr:nvSpPr>
      <xdr:spPr>
        <a:xfrm>
          <a:off x="13246735" y="163118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142240</xdr:rowOff>
    </xdr:from>
    <xdr:ext cx="533400" cy="259080"/>
    <xdr:sp macro="" textlink="">
      <xdr:nvSpPr>
        <xdr:cNvPr id="715" name="テキスト ボックス 714"/>
        <xdr:cNvSpPr txBox="1"/>
      </xdr:nvSpPr>
      <xdr:spPr>
        <a:xfrm>
          <a:off x="13035915" y="16087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168910</xdr:rowOff>
    </xdr:from>
    <xdr:to xmlns:xdr="http://schemas.openxmlformats.org/drawingml/2006/spreadsheetDrawing">
      <xdr:col>67</xdr:col>
      <xdr:colOff>101600</xdr:colOff>
      <xdr:row>95</xdr:row>
      <xdr:rowOff>99060</xdr:rowOff>
    </xdr:to>
    <xdr:sp macro="" textlink="">
      <xdr:nvSpPr>
        <xdr:cNvPr id="716" name="楕円 715"/>
        <xdr:cNvSpPr/>
      </xdr:nvSpPr>
      <xdr:spPr>
        <a:xfrm>
          <a:off x="12380595"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116205</xdr:rowOff>
    </xdr:from>
    <xdr:ext cx="533400" cy="259080"/>
    <xdr:sp macro="" textlink="">
      <xdr:nvSpPr>
        <xdr:cNvPr id="717" name="テキスト ボックス 716"/>
        <xdr:cNvSpPr txBox="1"/>
      </xdr:nvSpPr>
      <xdr:spPr>
        <a:xfrm>
          <a:off x="12175490" y="16061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2250"/>
    <xdr:sp macro="" textlink="">
      <xdr:nvSpPr>
        <xdr:cNvPr id="726" name="テキスト ボックス 725"/>
        <xdr:cNvSpPr txBox="1"/>
      </xdr:nvSpPr>
      <xdr:spPr>
        <a:xfrm>
          <a:off x="17706975" y="4635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7739360"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29" name="テキスト ボックス 728"/>
        <xdr:cNvSpPr txBox="1"/>
      </xdr:nvSpPr>
      <xdr:spPr>
        <a:xfrm>
          <a:off x="1750187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7739360"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090" cy="255905"/>
    <xdr:sp macro="" textlink="">
      <xdr:nvSpPr>
        <xdr:cNvPr id="731" name="テキスト ボックス 730"/>
        <xdr:cNvSpPr txBox="1"/>
      </xdr:nvSpPr>
      <xdr:spPr>
        <a:xfrm>
          <a:off x="17289145" y="60553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7739360"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090" cy="255905"/>
    <xdr:sp macro="" textlink="">
      <xdr:nvSpPr>
        <xdr:cNvPr id="733" name="テキスト ボックス 732"/>
        <xdr:cNvSpPr txBox="1"/>
      </xdr:nvSpPr>
      <xdr:spPr>
        <a:xfrm>
          <a:off x="17289145" y="55981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7739360"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090" cy="255905"/>
    <xdr:sp macro="" textlink="">
      <xdr:nvSpPr>
        <xdr:cNvPr id="735" name="テキスト ボックス 734"/>
        <xdr:cNvSpPr txBox="1"/>
      </xdr:nvSpPr>
      <xdr:spPr>
        <a:xfrm>
          <a:off x="17289145" y="51409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5905"/>
    <xdr:sp macro="" textlink="">
      <xdr:nvSpPr>
        <xdr:cNvPr id="737" name="テキスト ボックス 736"/>
        <xdr:cNvSpPr txBox="1"/>
      </xdr:nvSpPr>
      <xdr:spPr>
        <a:xfrm>
          <a:off x="17289145" y="46837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16510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1496655" y="516001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168275</xdr:rowOff>
    </xdr:from>
    <xdr:ext cx="249555" cy="255905"/>
    <xdr:sp macro="" textlink="">
      <xdr:nvSpPr>
        <xdr:cNvPr id="740" name="諸支出金最小値テキスト"/>
        <xdr:cNvSpPr txBox="1"/>
      </xdr:nvSpPr>
      <xdr:spPr>
        <a:xfrm>
          <a:off x="21549360" y="66833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1415375"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134620</xdr:rowOff>
    </xdr:from>
    <xdr:ext cx="469900" cy="255905"/>
    <xdr:sp macro="" textlink="">
      <xdr:nvSpPr>
        <xdr:cNvPr id="742" name="諸支出金最大値テキスト"/>
        <xdr:cNvSpPr txBox="1"/>
      </xdr:nvSpPr>
      <xdr:spPr>
        <a:xfrm>
          <a:off x="21549360" y="49352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16510</xdr:rowOff>
    </xdr:from>
    <xdr:to xmlns:xdr="http://schemas.openxmlformats.org/drawingml/2006/spreadsheetDrawing">
      <xdr:col>116</xdr:col>
      <xdr:colOff>152400</xdr:colOff>
      <xdr:row>30</xdr:row>
      <xdr:rowOff>16510</xdr:rowOff>
    </xdr:to>
    <xdr:cxnSp macro="">
      <xdr:nvCxnSpPr>
        <xdr:cNvPr id="743" name="直線コネクタ 742"/>
        <xdr:cNvCxnSpPr/>
      </xdr:nvCxnSpPr>
      <xdr:spPr>
        <a:xfrm>
          <a:off x="21415375" y="51600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0688935"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5905"/>
    <xdr:sp macro="" textlink="">
      <xdr:nvSpPr>
        <xdr:cNvPr id="745" name="諸支出金平均値テキスト"/>
        <xdr:cNvSpPr txBox="1"/>
      </xdr:nvSpPr>
      <xdr:spPr>
        <a:xfrm>
          <a:off x="21549360" y="6430010"/>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164465</xdr:rowOff>
    </xdr:to>
    <xdr:sp macro="" textlink="">
      <xdr:nvSpPr>
        <xdr:cNvPr id="746" name="フローチャート: 判断 745"/>
        <xdr:cNvSpPr/>
      </xdr:nvSpPr>
      <xdr:spPr>
        <a:xfrm>
          <a:off x="2144776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19822795" y="66548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38100</xdr:rowOff>
    </xdr:from>
    <xdr:to xmlns:xdr="http://schemas.openxmlformats.org/drawingml/2006/spreadsheetDrawing">
      <xdr:col>112</xdr:col>
      <xdr:colOff>38100</xdr:colOff>
      <xdr:row>38</xdr:row>
      <xdr:rowOff>139700</xdr:rowOff>
    </xdr:to>
    <xdr:sp macro="" textlink="">
      <xdr:nvSpPr>
        <xdr:cNvPr id="748" name="フローチャート: 判断 747"/>
        <xdr:cNvSpPr/>
      </xdr:nvSpPr>
      <xdr:spPr>
        <a:xfrm>
          <a:off x="20638135" y="6553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156210</xdr:rowOff>
    </xdr:from>
    <xdr:ext cx="376555" cy="255905"/>
    <xdr:sp macro="" textlink="">
      <xdr:nvSpPr>
        <xdr:cNvPr id="749" name="テキスト ボックス 748"/>
        <xdr:cNvSpPr txBox="1"/>
      </xdr:nvSpPr>
      <xdr:spPr>
        <a:xfrm>
          <a:off x="20505420" y="6328410"/>
          <a:ext cx="376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8962370" y="6654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114300</xdr:rowOff>
    </xdr:from>
    <xdr:to xmlns:xdr="http://schemas.openxmlformats.org/drawingml/2006/spreadsheetDrawing">
      <xdr:col>107</xdr:col>
      <xdr:colOff>101600</xdr:colOff>
      <xdr:row>38</xdr:row>
      <xdr:rowOff>44450</xdr:rowOff>
    </xdr:to>
    <xdr:sp macro="" textlink="">
      <xdr:nvSpPr>
        <xdr:cNvPr id="751" name="フローチャート: 判断 750"/>
        <xdr:cNvSpPr/>
      </xdr:nvSpPr>
      <xdr:spPr>
        <a:xfrm>
          <a:off x="19771995"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60960</xdr:rowOff>
    </xdr:from>
    <xdr:ext cx="376555" cy="259080"/>
    <xdr:sp macro="" textlink="">
      <xdr:nvSpPr>
        <xdr:cNvPr id="752" name="テキスト ボックス 751"/>
        <xdr:cNvSpPr txBox="1"/>
      </xdr:nvSpPr>
      <xdr:spPr>
        <a:xfrm>
          <a:off x="19639280" y="62331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101945" y="6654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xdr:rowOff>
    </xdr:from>
    <xdr:to xmlns:xdr="http://schemas.openxmlformats.org/drawingml/2006/spreadsheetDrawing">
      <xdr:col>102</xdr:col>
      <xdr:colOff>165100</xdr:colOff>
      <xdr:row>38</xdr:row>
      <xdr:rowOff>107950</xdr:rowOff>
    </xdr:to>
    <xdr:sp macro="" textlink="">
      <xdr:nvSpPr>
        <xdr:cNvPr id="754" name="フローチャート: 判断 753"/>
        <xdr:cNvSpPr/>
      </xdr:nvSpPr>
      <xdr:spPr>
        <a:xfrm>
          <a:off x="1891157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124460</xdr:rowOff>
    </xdr:from>
    <xdr:ext cx="378460" cy="259080"/>
    <xdr:sp macro="" textlink="">
      <xdr:nvSpPr>
        <xdr:cNvPr id="755" name="テキスト ボックス 754"/>
        <xdr:cNvSpPr txBox="1"/>
      </xdr:nvSpPr>
      <xdr:spPr>
        <a:xfrm>
          <a:off x="18778855" y="629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xdr:rowOff>
    </xdr:from>
    <xdr:to xmlns:xdr="http://schemas.openxmlformats.org/drawingml/2006/spreadsheetDrawing">
      <xdr:col>98</xdr:col>
      <xdr:colOff>38100</xdr:colOff>
      <xdr:row>38</xdr:row>
      <xdr:rowOff>110490</xdr:rowOff>
    </xdr:to>
    <xdr:sp macro="" textlink="">
      <xdr:nvSpPr>
        <xdr:cNvPr id="756" name="フローチャート: 判断 755"/>
        <xdr:cNvSpPr/>
      </xdr:nvSpPr>
      <xdr:spPr>
        <a:xfrm>
          <a:off x="18051145" y="65239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127000</xdr:rowOff>
    </xdr:from>
    <xdr:ext cx="376555" cy="259080"/>
    <xdr:sp macro="" textlink="">
      <xdr:nvSpPr>
        <xdr:cNvPr id="757" name="テキスト ボックス 756"/>
        <xdr:cNvSpPr txBox="1"/>
      </xdr:nvSpPr>
      <xdr:spPr>
        <a:xfrm>
          <a:off x="17918430" y="629920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095" cy="259080"/>
    <xdr:sp macro="" textlink="">
      <xdr:nvSpPr>
        <xdr:cNvPr id="759" name="テキスト ボックス 758"/>
        <xdr:cNvSpPr txBox="1"/>
      </xdr:nvSpPr>
      <xdr:spPr>
        <a:xfrm>
          <a:off x="20504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095" cy="259080"/>
    <xdr:sp macro="" textlink="">
      <xdr:nvSpPr>
        <xdr:cNvPr id="760" name="テキスト ボックス 759"/>
        <xdr:cNvSpPr txBox="1"/>
      </xdr:nvSpPr>
      <xdr:spPr>
        <a:xfrm>
          <a:off x="1963801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095" cy="259080"/>
    <xdr:sp macro="" textlink="">
      <xdr:nvSpPr>
        <xdr:cNvPr id="762" name="テキスト ボックス 761"/>
        <xdr:cNvSpPr txBox="1"/>
      </xdr:nvSpPr>
      <xdr:spPr>
        <a:xfrm>
          <a:off x="1791716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144776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41275</xdr:rowOff>
    </xdr:from>
    <xdr:ext cx="249555" cy="255905"/>
    <xdr:sp macro="" textlink="">
      <xdr:nvSpPr>
        <xdr:cNvPr id="764" name="諸支出金該当値テキスト"/>
        <xdr:cNvSpPr txBox="1"/>
      </xdr:nvSpPr>
      <xdr:spPr>
        <a:xfrm>
          <a:off x="21549360" y="65563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063813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66" name="テキスト ボックス 765"/>
        <xdr:cNvSpPr txBox="1"/>
      </xdr:nvSpPr>
      <xdr:spPr>
        <a:xfrm>
          <a:off x="20564475"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1977199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68" name="テキスト ボックス 767"/>
        <xdr:cNvSpPr txBox="1"/>
      </xdr:nvSpPr>
      <xdr:spPr>
        <a:xfrm>
          <a:off x="1970405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891157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6380" cy="259080"/>
    <xdr:sp macro="" textlink="">
      <xdr:nvSpPr>
        <xdr:cNvPr id="770" name="テキスト ボックス 769"/>
        <xdr:cNvSpPr txBox="1"/>
      </xdr:nvSpPr>
      <xdr:spPr>
        <a:xfrm>
          <a:off x="18843625"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05114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72" name="テキスト ボックス 771"/>
        <xdr:cNvSpPr txBox="1"/>
      </xdr:nvSpPr>
      <xdr:spPr>
        <a:xfrm>
          <a:off x="17977485"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2250"/>
    <xdr:sp macro="" textlink="">
      <xdr:nvSpPr>
        <xdr:cNvPr id="781" name="テキスト ボックス 780"/>
        <xdr:cNvSpPr txBox="1"/>
      </xdr:nvSpPr>
      <xdr:spPr>
        <a:xfrm>
          <a:off x="17706975" y="80645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773936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9080"/>
    <xdr:sp macro="" textlink="">
      <xdr:nvSpPr>
        <xdr:cNvPr id="784" name="テキスト ボックス 783"/>
        <xdr:cNvSpPr txBox="1"/>
      </xdr:nvSpPr>
      <xdr:spPr>
        <a:xfrm>
          <a:off x="1750187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773936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56</xdr:row>
      <xdr:rowOff>35560</xdr:rowOff>
    </xdr:from>
    <xdr:ext cx="245745" cy="259080"/>
    <xdr:sp macro="" textlink="">
      <xdr:nvSpPr>
        <xdr:cNvPr id="786" name="テキスト ボックス 785"/>
        <xdr:cNvSpPr txBox="1"/>
      </xdr:nvSpPr>
      <xdr:spPr>
        <a:xfrm>
          <a:off x="17501870" y="963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88" name="テキスト ボックス 787"/>
        <xdr:cNvSpPr txBox="1"/>
      </xdr:nvSpPr>
      <xdr:spPr>
        <a:xfrm>
          <a:off x="1750187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773936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51</xdr:row>
      <xdr:rowOff>130810</xdr:rowOff>
    </xdr:from>
    <xdr:ext cx="245745" cy="259080"/>
    <xdr:sp macro="" textlink="">
      <xdr:nvSpPr>
        <xdr:cNvPr id="790" name="テキスト ボックス 789"/>
        <xdr:cNvSpPr txBox="1"/>
      </xdr:nvSpPr>
      <xdr:spPr>
        <a:xfrm>
          <a:off x="17501870" y="887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773936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49</xdr:row>
      <xdr:rowOff>92710</xdr:rowOff>
    </xdr:from>
    <xdr:ext cx="245745" cy="259080"/>
    <xdr:sp macro="" textlink="">
      <xdr:nvSpPr>
        <xdr:cNvPr id="792" name="テキスト ボックス 791"/>
        <xdr:cNvSpPr txBox="1"/>
      </xdr:nvSpPr>
      <xdr:spPr>
        <a:xfrm>
          <a:off x="17501870" y="8493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1150" cy="255905"/>
    <xdr:sp macro="" textlink="">
      <xdr:nvSpPr>
        <xdr:cNvPr id="794" name="テキスト ボックス 793"/>
        <xdr:cNvSpPr txBox="1"/>
      </xdr:nvSpPr>
      <xdr:spPr>
        <a:xfrm>
          <a:off x="17437735" y="8112760"/>
          <a:ext cx="3111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前年度繰上充用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a:off x="2149665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5905"/>
    <xdr:sp macro="" textlink="">
      <xdr:nvSpPr>
        <xdr:cNvPr id="797" name="前年度繰上充用金最小値テキスト"/>
        <xdr:cNvSpPr txBox="1"/>
      </xdr:nvSpPr>
      <xdr:spPr>
        <a:xfrm>
          <a:off x="21549360" y="10201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1415375" y="10160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5905"/>
    <xdr:sp macro="" textlink="">
      <xdr:nvSpPr>
        <xdr:cNvPr id="799" name="前年度繰上充用金最大値テキスト"/>
        <xdr:cNvSpPr txBox="1"/>
      </xdr:nvSpPr>
      <xdr:spPr>
        <a:xfrm>
          <a:off x="21549360" y="9859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1415375" y="10160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1" name="直線コネクタ 800"/>
        <xdr:cNvCxnSpPr/>
      </xdr:nvCxnSpPr>
      <xdr:spPr>
        <a:xfrm>
          <a:off x="20688935"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802" name="前年度繰上充用金平均値テキスト"/>
        <xdr:cNvSpPr txBox="1"/>
      </xdr:nvSpPr>
      <xdr:spPr>
        <a:xfrm>
          <a:off x="21549360" y="10087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3" name="フローチャート: 判断 802"/>
        <xdr:cNvSpPr/>
      </xdr:nvSpPr>
      <xdr:spPr>
        <a:xfrm>
          <a:off x="2144776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4" name="直線コネクタ 803"/>
        <xdr:cNvCxnSpPr/>
      </xdr:nvCxnSpPr>
      <xdr:spPr>
        <a:xfrm>
          <a:off x="19822795" y="10160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127000</xdr:rowOff>
    </xdr:from>
    <xdr:to xmlns:xdr="http://schemas.openxmlformats.org/drawingml/2006/spreadsheetDrawing">
      <xdr:col>112</xdr:col>
      <xdr:colOff>38100</xdr:colOff>
      <xdr:row>57</xdr:row>
      <xdr:rowOff>57150</xdr:rowOff>
    </xdr:to>
    <xdr:sp macro="" textlink="">
      <xdr:nvSpPr>
        <xdr:cNvPr id="805" name="フローチャート: 判断 804"/>
        <xdr:cNvSpPr/>
      </xdr:nvSpPr>
      <xdr:spPr>
        <a:xfrm>
          <a:off x="20638135" y="9728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73660</xdr:rowOff>
    </xdr:from>
    <xdr:ext cx="246380" cy="259080"/>
    <xdr:sp macro="" textlink="">
      <xdr:nvSpPr>
        <xdr:cNvPr id="806" name="テキスト ボックス 805"/>
        <xdr:cNvSpPr txBox="1"/>
      </xdr:nvSpPr>
      <xdr:spPr>
        <a:xfrm>
          <a:off x="20564475" y="9503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7" name="直線コネクタ 806"/>
        <xdr:cNvCxnSpPr/>
      </xdr:nvCxnSpPr>
      <xdr:spPr>
        <a:xfrm>
          <a:off x="18962370" y="10160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51</xdr:row>
      <xdr:rowOff>31750</xdr:rowOff>
    </xdr:from>
    <xdr:to xmlns:xdr="http://schemas.openxmlformats.org/drawingml/2006/spreadsheetDrawing">
      <xdr:col>107</xdr:col>
      <xdr:colOff>101600</xdr:colOff>
      <xdr:row>51</xdr:row>
      <xdr:rowOff>133350</xdr:rowOff>
    </xdr:to>
    <xdr:sp macro="" textlink="">
      <xdr:nvSpPr>
        <xdr:cNvPr id="808" name="フローチャート: 判断 807"/>
        <xdr:cNvSpPr/>
      </xdr:nvSpPr>
      <xdr:spPr>
        <a:xfrm>
          <a:off x="19771995"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49</xdr:row>
      <xdr:rowOff>149860</xdr:rowOff>
    </xdr:from>
    <xdr:ext cx="248285" cy="259080"/>
    <xdr:sp macro="" textlink="">
      <xdr:nvSpPr>
        <xdr:cNvPr id="809" name="テキスト ボックス 808"/>
        <xdr:cNvSpPr txBox="1"/>
      </xdr:nvSpPr>
      <xdr:spPr>
        <a:xfrm>
          <a:off x="19704050" y="855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0" name="直線コネクタ 809"/>
        <xdr:cNvCxnSpPr/>
      </xdr:nvCxnSpPr>
      <xdr:spPr>
        <a:xfrm>
          <a:off x="18101945" y="10160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1" name="フローチャート: 判断 810"/>
        <xdr:cNvSpPr/>
      </xdr:nvSpPr>
      <xdr:spPr>
        <a:xfrm>
          <a:off x="1891157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6380" cy="255905"/>
    <xdr:sp macro="" textlink="">
      <xdr:nvSpPr>
        <xdr:cNvPr id="812" name="テキスト ボックス 811"/>
        <xdr:cNvSpPr txBox="1"/>
      </xdr:nvSpPr>
      <xdr:spPr>
        <a:xfrm>
          <a:off x="18843625"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3" name="フローチャート: 判断 812"/>
        <xdr:cNvSpPr/>
      </xdr:nvSpPr>
      <xdr:spPr>
        <a:xfrm>
          <a:off x="18051145" y="10109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6380" cy="255905"/>
    <xdr:sp macro="" textlink="">
      <xdr:nvSpPr>
        <xdr:cNvPr id="814" name="テキスト ボックス 813"/>
        <xdr:cNvSpPr txBox="1"/>
      </xdr:nvSpPr>
      <xdr:spPr>
        <a:xfrm>
          <a:off x="17977485"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095" cy="259080"/>
    <xdr:sp macro="" textlink="">
      <xdr:nvSpPr>
        <xdr:cNvPr id="816" name="テキスト ボックス 815"/>
        <xdr:cNvSpPr txBox="1"/>
      </xdr:nvSpPr>
      <xdr:spPr>
        <a:xfrm>
          <a:off x="20504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095" cy="259080"/>
    <xdr:sp macro="" textlink="">
      <xdr:nvSpPr>
        <xdr:cNvPr id="817" name="テキスト ボックス 816"/>
        <xdr:cNvSpPr txBox="1"/>
      </xdr:nvSpPr>
      <xdr:spPr>
        <a:xfrm>
          <a:off x="1963801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095" cy="259080"/>
    <xdr:sp macro="" textlink="">
      <xdr:nvSpPr>
        <xdr:cNvPr id="819" name="テキスト ボックス 818"/>
        <xdr:cNvSpPr txBox="1"/>
      </xdr:nvSpPr>
      <xdr:spPr>
        <a:xfrm>
          <a:off x="1791716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0" name="楕円 819"/>
        <xdr:cNvSpPr/>
      </xdr:nvSpPr>
      <xdr:spPr>
        <a:xfrm>
          <a:off x="2144776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5905"/>
    <xdr:sp macro="" textlink="">
      <xdr:nvSpPr>
        <xdr:cNvPr id="821" name="前年度繰上充用金該当値テキスト"/>
        <xdr:cNvSpPr txBox="1"/>
      </xdr:nvSpPr>
      <xdr:spPr>
        <a:xfrm>
          <a:off x="21549360" y="9973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2" name="楕円 821"/>
        <xdr:cNvSpPr/>
      </xdr:nvSpPr>
      <xdr:spPr>
        <a:xfrm>
          <a:off x="20638135" y="10109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6380" cy="255905"/>
    <xdr:sp macro="" textlink="">
      <xdr:nvSpPr>
        <xdr:cNvPr id="823" name="テキスト ボックス 822"/>
        <xdr:cNvSpPr txBox="1"/>
      </xdr:nvSpPr>
      <xdr:spPr>
        <a:xfrm>
          <a:off x="20564475"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4" name="楕円 823"/>
        <xdr:cNvSpPr/>
      </xdr:nvSpPr>
      <xdr:spPr>
        <a:xfrm>
          <a:off x="1977199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285" cy="255905"/>
    <xdr:sp macro="" textlink="">
      <xdr:nvSpPr>
        <xdr:cNvPr id="825" name="テキスト ボックス 824"/>
        <xdr:cNvSpPr txBox="1"/>
      </xdr:nvSpPr>
      <xdr:spPr>
        <a:xfrm>
          <a:off x="19704050" y="10201910"/>
          <a:ext cx="248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6" name="楕円 825"/>
        <xdr:cNvSpPr/>
      </xdr:nvSpPr>
      <xdr:spPr>
        <a:xfrm>
          <a:off x="1891157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111760</xdr:rowOff>
    </xdr:from>
    <xdr:ext cx="246380" cy="255905"/>
    <xdr:sp macro="" textlink="">
      <xdr:nvSpPr>
        <xdr:cNvPr id="827" name="テキスト ボックス 826"/>
        <xdr:cNvSpPr txBox="1"/>
      </xdr:nvSpPr>
      <xdr:spPr>
        <a:xfrm>
          <a:off x="18843625"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8" name="楕円 827"/>
        <xdr:cNvSpPr/>
      </xdr:nvSpPr>
      <xdr:spPr>
        <a:xfrm>
          <a:off x="18051145" y="10109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6380" cy="255905"/>
    <xdr:sp macro="" textlink="">
      <xdr:nvSpPr>
        <xdr:cNvPr id="829" name="テキスト ボックス 828"/>
        <xdr:cNvSpPr txBox="1"/>
      </xdr:nvSpPr>
      <xdr:spPr>
        <a:xfrm>
          <a:off x="17977485"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latin typeface="ＭＳ Ｐゴシック"/>
              <a:ea typeface="ＭＳ Ｐゴシック"/>
              <a:cs typeface="+mn-cs"/>
            </a:rPr>
            <a:t>　</a:t>
          </a:r>
          <a:r>
            <a:rPr kumimoji="1" lang="ja-JP" altLang="en-US" sz="1300">
              <a:solidFill>
                <a:schemeClr val="dk1"/>
              </a:solidFill>
              <a:latin typeface="ＭＳ Ｐゴシック"/>
              <a:ea typeface="ＭＳ Ｐゴシック"/>
              <a:cs typeface="+mn-cs"/>
            </a:rPr>
            <a:t>議会費は、本会議手話通訳カメラ設置工事などにより、前年度比</a:t>
          </a:r>
          <a:r>
            <a:rPr kumimoji="1" lang="en-US" altLang="ja-JP" sz="1300">
              <a:solidFill>
                <a:schemeClr val="dk1"/>
              </a:solidFill>
              <a:latin typeface="ＭＳ Ｐゴシック"/>
              <a:ea typeface="ＭＳ Ｐゴシック"/>
              <a:cs typeface="+mn-cs"/>
            </a:rPr>
            <a:t>1.3</a:t>
          </a:r>
          <a:r>
            <a:rPr kumimoji="1" lang="ja-JP" altLang="en-US" sz="1300">
              <a:solidFill>
                <a:schemeClr val="dk1"/>
              </a:solidFill>
              <a:latin typeface="ＭＳ Ｐゴシック"/>
              <a:ea typeface="ＭＳ Ｐゴシック"/>
              <a:cs typeface="+mn-cs"/>
            </a:rPr>
            <a:t>％の増加となった。</a:t>
          </a:r>
          <a:r>
            <a:rPr kumimoji="1" lang="ja-JP" altLang="ja-JP" sz="1300">
              <a:solidFill>
                <a:schemeClr val="dk1"/>
              </a:solidFill>
              <a:latin typeface="ＭＳ Ｐゴシック"/>
              <a:ea typeface="ＭＳ Ｐゴシック"/>
              <a:cs typeface="+mn-cs"/>
            </a:rPr>
            <a:t>総務費は、</a:t>
          </a:r>
          <a:r>
            <a:rPr kumimoji="1" lang="ja-JP" altLang="en-US" sz="1300">
              <a:solidFill>
                <a:schemeClr val="dk1"/>
              </a:solidFill>
              <a:latin typeface="ＭＳ Ｐゴシック"/>
              <a:ea typeface="ＭＳ Ｐゴシック"/>
              <a:cs typeface="+mn-cs"/>
            </a:rPr>
            <a:t>コミュニティバス購入</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a:t>
          </a:r>
          <a:r>
            <a:rPr kumimoji="1" lang="ja-JP" altLang="ja-JP" sz="1300">
              <a:solidFill>
                <a:schemeClr val="dk1"/>
              </a:solidFill>
              <a:latin typeface="ＭＳ Ｐゴシック"/>
              <a:ea typeface="ＭＳ Ｐゴシック"/>
              <a:cs typeface="+mn-cs"/>
            </a:rPr>
            <a:t>比</a:t>
          </a:r>
          <a:r>
            <a:rPr kumimoji="1" lang="en-US" altLang="ja-JP" sz="1300">
              <a:solidFill>
                <a:schemeClr val="dk1"/>
              </a:solidFill>
              <a:latin typeface="ＭＳ Ｐゴシック"/>
              <a:ea typeface="ＭＳ Ｐゴシック"/>
              <a:cs typeface="+mn-cs"/>
            </a:rPr>
            <a:t>5.6</a:t>
          </a:r>
          <a:r>
            <a:rPr kumimoji="1" lang="ja-JP" altLang="ja-JP" sz="1300">
              <a:solidFill>
                <a:schemeClr val="dk1"/>
              </a:solidFill>
              <a:latin typeface="ＭＳ Ｐゴシック"/>
              <a:ea typeface="ＭＳ Ｐゴシック"/>
              <a:cs typeface="+mn-cs"/>
            </a:rPr>
            <a:t>％</a:t>
          </a:r>
          <a:r>
            <a:rPr kumimoji="1" lang="ja-JP" altLang="en-US" sz="1300">
              <a:solidFill>
                <a:schemeClr val="dk1"/>
              </a:solidFill>
              <a:latin typeface="ＭＳ Ｐゴシック"/>
              <a:ea typeface="ＭＳ Ｐゴシック"/>
              <a:cs typeface="+mn-cs"/>
            </a:rPr>
            <a:t>の増加</a:t>
          </a:r>
          <a:r>
            <a:rPr kumimoji="1" lang="ja-JP" altLang="ja-JP" sz="1300">
              <a:solidFill>
                <a:schemeClr val="dk1"/>
              </a:solidFill>
              <a:latin typeface="ＭＳ Ｐゴシック"/>
              <a:ea typeface="ＭＳ Ｐゴシック"/>
              <a:cs typeface="+mn-cs"/>
            </a:rPr>
            <a:t>となった。民生費は、</a:t>
          </a:r>
          <a:r>
            <a:rPr kumimoji="1" lang="ja-JP" altLang="en-US" sz="1300">
              <a:solidFill>
                <a:schemeClr val="dk1"/>
              </a:solidFill>
              <a:latin typeface="ＭＳ Ｐゴシック"/>
              <a:ea typeface="ＭＳ Ｐゴシック"/>
              <a:cs typeface="+mn-cs"/>
            </a:rPr>
            <a:t>辰口中央児童館建設</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3.5</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増加</a:t>
          </a:r>
          <a:r>
            <a:rPr kumimoji="1" lang="ja-JP" altLang="ja-JP" sz="1300">
              <a:solidFill>
                <a:schemeClr val="dk1"/>
              </a:solidFill>
              <a:latin typeface="ＭＳ Ｐゴシック"/>
              <a:ea typeface="ＭＳ Ｐゴシック"/>
              <a:cs typeface="+mn-cs"/>
            </a:rPr>
            <a:t>となった。衛生費は、</a:t>
          </a:r>
          <a:r>
            <a:rPr kumimoji="1" lang="ja-JP" altLang="en-US" sz="1300">
              <a:solidFill>
                <a:schemeClr val="dk1"/>
              </a:solidFill>
              <a:latin typeface="ＭＳ Ｐゴシック"/>
              <a:ea typeface="ＭＳ Ｐゴシック"/>
              <a:cs typeface="+mn-cs"/>
            </a:rPr>
            <a:t>美化センター基幹改良事業</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0.8</a:t>
          </a:r>
          <a:r>
            <a:rPr kumimoji="1" lang="ja-JP" altLang="ja-JP" sz="1300">
              <a:solidFill>
                <a:schemeClr val="dk1"/>
              </a:solidFill>
              <a:latin typeface="ＭＳ Ｐゴシック"/>
              <a:ea typeface="ＭＳ Ｐゴシック"/>
              <a:cs typeface="+mn-cs"/>
            </a:rPr>
            <a:t>％の増加となった。農林水産業費は、</a:t>
          </a:r>
          <a:r>
            <a:rPr kumimoji="1" lang="ja-JP" altLang="en-US" sz="1300">
              <a:solidFill>
                <a:schemeClr val="dk1"/>
              </a:solidFill>
              <a:latin typeface="ＭＳ Ｐゴシック"/>
              <a:ea typeface="ＭＳ Ｐゴシック"/>
              <a:cs typeface="+mn-cs"/>
            </a:rPr>
            <a:t>前年度の県営土地改良総合整備事業負担金の皆</a:t>
          </a:r>
          <a:r>
            <a:rPr kumimoji="1" lang="ja-JP" altLang="ja-JP" sz="1300">
              <a:solidFill>
                <a:schemeClr val="dk1"/>
              </a:solidFill>
              <a:latin typeface="ＭＳ Ｐゴシック"/>
              <a:ea typeface="ＭＳ Ｐゴシック"/>
              <a:cs typeface="+mn-cs"/>
            </a:rPr>
            <a:t>減など</a:t>
          </a:r>
          <a:r>
            <a:rPr kumimoji="1" lang="ja-JP" altLang="en-US" sz="1300">
              <a:solidFill>
                <a:schemeClr val="dk1"/>
              </a:solidFill>
              <a:latin typeface="ＭＳ Ｐゴシック"/>
              <a:ea typeface="ＭＳ Ｐゴシック"/>
              <a:cs typeface="+mn-cs"/>
            </a:rPr>
            <a:t>により同比</a:t>
          </a:r>
          <a:r>
            <a:rPr kumimoji="1" lang="en-US" altLang="ja-JP" sz="1300">
              <a:solidFill>
                <a:schemeClr val="dk1"/>
              </a:solidFill>
              <a:latin typeface="ＭＳ Ｐゴシック"/>
              <a:ea typeface="ＭＳ Ｐゴシック"/>
              <a:cs typeface="+mn-cs"/>
            </a:rPr>
            <a:t>3.2</a:t>
          </a:r>
          <a:r>
            <a:rPr kumimoji="1" lang="ja-JP" altLang="ja-JP" sz="1300">
              <a:solidFill>
                <a:schemeClr val="dk1"/>
              </a:solidFill>
              <a:latin typeface="ＭＳ Ｐゴシック"/>
              <a:ea typeface="ＭＳ Ｐゴシック"/>
              <a:cs typeface="+mn-cs"/>
            </a:rPr>
            <a:t>％の減少となった</a:t>
          </a:r>
          <a:r>
            <a:rPr kumimoji="1" lang="ja-JP" altLang="en-US" sz="1300">
              <a:solidFill>
                <a:schemeClr val="dk1"/>
              </a:solidFill>
              <a:latin typeface="ＭＳ Ｐゴシック"/>
              <a:ea typeface="ＭＳ Ｐゴシック"/>
              <a:cs typeface="+mn-cs"/>
            </a:rPr>
            <a:t>。商工費は、企業立地促進積立金の増などにより、同比</a:t>
          </a:r>
          <a:r>
            <a:rPr kumimoji="1" lang="en-US" altLang="ja-JP" sz="1300">
              <a:solidFill>
                <a:schemeClr val="dk1"/>
              </a:solidFill>
              <a:latin typeface="ＭＳ Ｐゴシック"/>
              <a:ea typeface="ＭＳ Ｐゴシック"/>
              <a:cs typeface="+mn-cs"/>
            </a:rPr>
            <a:t>37.5</a:t>
          </a:r>
          <a:r>
            <a:rPr kumimoji="1" lang="ja-JP" altLang="en-US" sz="1300">
              <a:solidFill>
                <a:schemeClr val="dk1"/>
              </a:solidFill>
              <a:latin typeface="ＭＳ Ｐゴシック"/>
              <a:ea typeface="ＭＳ Ｐゴシック"/>
              <a:cs typeface="+mn-cs"/>
            </a:rPr>
            <a:t>％の増加となった</a:t>
          </a:r>
          <a:r>
            <a:rPr kumimoji="1" lang="ja-JP" altLang="ja-JP" sz="1300">
              <a:solidFill>
                <a:schemeClr val="dk1"/>
              </a:solidFill>
              <a:latin typeface="ＭＳ Ｐゴシック"/>
              <a:ea typeface="ＭＳ Ｐゴシック"/>
              <a:cs typeface="+mn-cs"/>
            </a:rPr>
            <a:t>。土木費は、能美根上インターチェンジ整備事業</a:t>
          </a:r>
          <a:r>
            <a:rPr kumimoji="1" lang="ja-JP" altLang="en-US" sz="1300">
              <a:solidFill>
                <a:schemeClr val="dk1"/>
              </a:solidFill>
              <a:latin typeface="ＭＳ Ｐゴシック"/>
              <a:ea typeface="ＭＳ Ｐゴシック"/>
              <a:cs typeface="+mn-cs"/>
            </a:rPr>
            <a:t>の減</a:t>
          </a:r>
          <a:r>
            <a:rPr kumimoji="1" lang="ja-JP" altLang="ja-JP" sz="1300">
              <a:solidFill>
                <a:schemeClr val="dk1"/>
              </a:solidFill>
              <a:latin typeface="ＭＳ Ｐゴシック"/>
              <a:ea typeface="ＭＳ Ｐゴシック"/>
              <a:cs typeface="+mn-cs"/>
            </a:rPr>
            <a:t>、</a:t>
          </a:r>
          <a:r>
            <a:rPr kumimoji="1" lang="ja-JP" altLang="en-US" sz="1300">
              <a:solidFill>
                <a:schemeClr val="dk1"/>
              </a:solidFill>
              <a:latin typeface="ＭＳ Ｐゴシック"/>
              <a:ea typeface="ＭＳ Ｐゴシック"/>
              <a:cs typeface="+mn-cs"/>
            </a:rPr>
            <a:t>平成</a:t>
          </a:r>
          <a:r>
            <a:rPr kumimoji="1" lang="en-US" altLang="ja-JP" sz="1300">
              <a:solidFill>
                <a:schemeClr val="dk1"/>
              </a:solidFill>
              <a:latin typeface="ＭＳ Ｐゴシック"/>
              <a:ea typeface="ＭＳ Ｐゴシック"/>
              <a:cs typeface="+mn-cs"/>
            </a:rPr>
            <a:t>29</a:t>
          </a:r>
          <a:r>
            <a:rPr kumimoji="1" lang="ja-JP" altLang="en-US" sz="1300">
              <a:solidFill>
                <a:schemeClr val="dk1"/>
              </a:solidFill>
              <a:latin typeface="ＭＳ Ｐゴシック"/>
              <a:ea typeface="ＭＳ Ｐゴシック"/>
              <a:cs typeface="+mn-cs"/>
            </a:rPr>
            <a:t>年度の大雪の反動による除雪費用の減</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28.1</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となった。消防費は、</a:t>
          </a:r>
          <a:r>
            <a:rPr kumimoji="1" lang="ja-JP" altLang="en-US" sz="1300">
              <a:solidFill>
                <a:schemeClr val="dk1"/>
              </a:solidFill>
              <a:latin typeface="ＭＳ Ｐゴシック"/>
              <a:ea typeface="ＭＳ Ｐゴシック"/>
              <a:cs typeface="+mn-cs"/>
            </a:rPr>
            <a:t>旧能美広域事務組合財産処分清算費の皆減</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3.1</a:t>
          </a:r>
          <a:r>
            <a:rPr kumimoji="1" lang="ja-JP" altLang="ja-JP" sz="1300">
              <a:solidFill>
                <a:schemeClr val="dk1"/>
              </a:solidFill>
              <a:latin typeface="ＭＳ Ｐゴシック"/>
              <a:ea typeface="ＭＳ Ｐゴシック"/>
              <a:cs typeface="+mn-cs"/>
            </a:rPr>
            <a:t>％の減少となった。教育費は、粟生小学校大規模改造事業、史跡能美古墳群保存整備事業の</a:t>
          </a:r>
          <a:r>
            <a:rPr kumimoji="1" lang="ja-JP" altLang="en-US" sz="1300">
              <a:solidFill>
                <a:schemeClr val="dk1"/>
              </a:solidFill>
              <a:latin typeface="ＭＳ Ｐゴシック"/>
              <a:ea typeface="ＭＳ Ｐゴシック"/>
              <a:cs typeface="+mn-cs"/>
            </a:rPr>
            <a:t>減</a:t>
          </a:r>
          <a:r>
            <a:rPr kumimoji="1" lang="ja-JP" altLang="ja-JP" sz="1300">
              <a:solidFill>
                <a:schemeClr val="dk1"/>
              </a:solidFill>
              <a:latin typeface="ＭＳ Ｐゴシック"/>
              <a:ea typeface="ＭＳ Ｐゴシック"/>
              <a:cs typeface="+mn-cs"/>
            </a:rPr>
            <a:t>などにより、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9.1</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となった。災害復旧費は、平成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年台風</a:t>
          </a:r>
          <a:r>
            <a:rPr kumimoji="1" lang="en-US" altLang="ja-JP" sz="1300">
              <a:solidFill>
                <a:schemeClr val="dk1"/>
              </a:solidFill>
              <a:latin typeface="ＭＳ Ｐゴシック"/>
              <a:ea typeface="ＭＳ Ｐゴシック"/>
              <a:cs typeface="+mn-cs"/>
            </a:rPr>
            <a:t>21</a:t>
          </a:r>
          <a:r>
            <a:rPr kumimoji="1" lang="ja-JP" altLang="ja-JP" sz="1300">
              <a:solidFill>
                <a:schemeClr val="dk1"/>
              </a:solidFill>
              <a:latin typeface="ＭＳ Ｐゴシック"/>
              <a:ea typeface="ＭＳ Ｐゴシック"/>
              <a:cs typeface="+mn-cs"/>
            </a:rPr>
            <a:t>号</a:t>
          </a:r>
          <a:r>
            <a:rPr kumimoji="1" lang="ja-JP" altLang="en-US" sz="1300">
              <a:solidFill>
                <a:schemeClr val="dk1"/>
              </a:solidFill>
              <a:latin typeface="ＭＳ Ｐゴシック"/>
              <a:ea typeface="ＭＳ Ｐゴシック"/>
              <a:cs typeface="+mn-cs"/>
            </a:rPr>
            <a:t>、平成</a:t>
          </a:r>
          <a:r>
            <a:rPr kumimoji="1" lang="en-US" altLang="ja-JP" sz="1300">
              <a:solidFill>
                <a:schemeClr val="dk1"/>
              </a:solidFill>
              <a:latin typeface="ＭＳ Ｐゴシック"/>
              <a:ea typeface="ＭＳ Ｐゴシック"/>
              <a:cs typeface="+mn-cs"/>
            </a:rPr>
            <a:t>30</a:t>
          </a:r>
          <a:r>
            <a:rPr kumimoji="1" lang="ja-JP" altLang="en-US" sz="1300">
              <a:solidFill>
                <a:schemeClr val="dk1"/>
              </a:solidFill>
              <a:latin typeface="ＭＳ Ｐゴシック"/>
              <a:ea typeface="ＭＳ Ｐゴシック"/>
              <a:cs typeface="+mn-cs"/>
            </a:rPr>
            <a:t>年台風</a:t>
          </a:r>
          <a:r>
            <a:rPr kumimoji="1" lang="en-US" altLang="ja-JP" sz="1300">
              <a:solidFill>
                <a:schemeClr val="dk1"/>
              </a:solidFill>
              <a:latin typeface="ＭＳ Ｐゴシック"/>
              <a:ea typeface="ＭＳ Ｐゴシック"/>
              <a:cs typeface="+mn-cs"/>
            </a:rPr>
            <a:t>21</a:t>
          </a:r>
          <a:r>
            <a:rPr kumimoji="1" lang="ja-JP" altLang="en-US" sz="1300">
              <a:solidFill>
                <a:schemeClr val="dk1"/>
              </a:solidFill>
              <a:latin typeface="ＭＳ Ｐゴシック"/>
              <a:ea typeface="ＭＳ Ｐゴシック"/>
              <a:cs typeface="+mn-cs"/>
            </a:rPr>
            <a:t>号の差引</a:t>
          </a:r>
          <a:r>
            <a:rPr kumimoji="1" lang="ja-JP" altLang="ja-JP" sz="1300">
              <a:solidFill>
                <a:schemeClr val="dk1"/>
              </a:solidFill>
              <a:latin typeface="ＭＳ Ｐゴシック"/>
              <a:ea typeface="ＭＳ Ｐゴシック"/>
              <a:cs typeface="+mn-cs"/>
            </a:rPr>
            <a:t>により、</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82.8</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となった。公債費は</a:t>
          </a:r>
          <a:r>
            <a:rPr kumimoji="1" lang="ja-JP" altLang="en-US" sz="1300">
              <a:solidFill>
                <a:schemeClr val="dk1"/>
              </a:solidFill>
              <a:latin typeface="ＭＳ Ｐゴシック"/>
              <a:ea typeface="ＭＳ Ｐゴシック"/>
              <a:cs typeface="+mn-cs"/>
            </a:rPr>
            <a:t>過去の高利率の市債の償還が進んだことから利子が減少し</a:t>
          </a:r>
          <a:r>
            <a:rPr kumimoji="1" lang="ja-JP" altLang="ja-JP" sz="1300">
              <a:solidFill>
                <a:schemeClr val="dk1"/>
              </a:solidFill>
              <a:latin typeface="ＭＳ Ｐゴシック"/>
              <a:ea typeface="ＭＳ Ｐゴシック"/>
              <a:cs typeface="+mn-cs"/>
            </a:rPr>
            <a:t>、</a:t>
          </a:r>
          <a:r>
            <a:rPr kumimoji="1" lang="ja-JP" altLang="en-US" sz="1300">
              <a:solidFill>
                <a:schemeClr val="dk1"/>
              </a:solidFill>
              <a:latin typeface="ＭＳ Ｐゴシック"/>
              <a:ea typeface="ＭＳ Ｐゴシック"/>
              <a:cs typeface="+mn-cs"/>
            </a:rPr>
            <a:t>同比</a:t>
          </a:r>
          <a:r>
            <a:rPr kumimoji="1" lang="en-US" altLang="ja-JP" sz="1300">
              <a:solidFill>
                <a:schemeClr val="dk1"/>
              </a:solidFill>
              <a:latin typeface="ＭＳ Ｐゴシック"/>
              <a:ea typeface="ＭＳ Ｐゴシック"/>
              <a:cs typeface="+mn-cs"/>
            </a:rPr>
            <a:t>0.9</a:t>
          </a:r>
          <a:r>
            <a:rPr kumimoji="1" lang="ja-JP" altLang="ja-JP" sz="1300">
              <a:solidFill>
                <a:schemeClr val="dk1"/>
              </a:solidFill>
              <a:latin typeface="ＭＳ Ｐゴシック"/>
              <a:ea typeface="ＭＳ Ｐゴシック"/>
              <a:cs typeface="+mn-cs"/>
            </a:rPr>
            <a:t>％の</a:t>
          </a:r>
          <a:r>
            <a:rPr kumimoji="1" lang="ja-JP" altLang="en-US" sz="1300">
              <a:solidFill>
                <a:schemeClr val="dk1"/>
              </a:solidFill>
              <a:latin typeface="ＭＳ Ｐゴシック"/>
              <a:ea typeface="ＭＳ Ｐゴシック"/>
              <a:cs typeface="+mn-cs"/>
            </a:rPr>
            <a:t>減少</a:t>
          </a:r>
          <a:r>
            <a:rPr kumimoji="1" lang="ja-JP" altLang="ja-JP" sz="1300">
              <a:solidFill>
                <a:schemeClr val="dk1"/>
              </a:solidFill>
              <a:latin typeface="ＭＳ Ｐゴシック"/>
              <a:ea typeface="ＭＳ Ｐゴシック"/>
              <a:cs typeface="+mn-cs"/>
            </a:rPr>
            <a:t>となった。</a:t>
          </a:r>
          <a:endParaRPr lang="ja-JP" altLang="ja-JP" sz="1300">
            <a:solidFill>
              <a:schemeClr val="dk1"/>
            </a:solidFill>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185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185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185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9500"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44225" y="9601835"/>
          <a:ext cx="59512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0944225"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94926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31190" y="9591675"/>
          <a:ext cx="44399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10139045" y="285750"/>
          <a:ext cx="25247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060045" y="285750"/>
          <a:ext cx="37979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78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06785" y="9933940"/>
          <a:ext cx="56064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ja-JP" sz="1100" baseline="0">
              <a:solidFill>
                <a:schemeClr val="dk1"/>
              </a:solidFill>
              <a:latin typeface="ＭＳ Ｐゴシック"/>
              <a:ea typeface="ＭＳ Ｐゴシック"/>
              <a:cs typeface="+mn-cs"/>
            </a:rPr>
            <a:t>　平成</a:t>
          </a:r>
          <a:r>
            <a:rPr lang="en-US" altLang="ja-JP" sz="1100" baseline="0">
              <a:solidFill>
                <a:schemeClr val="dk1"/>
              </a:solidFill>
              <a:latin typeface="ＭＳ Ｐゴシック"/>
              <a:ea typeface="ＭＳ Ｐゴシック"/>
              <a:cs typeface="+mn-cs"/>
            </a:rPr>
            <a:t>28</a:t>
          </a:r>
          <a:r>
            <a:rPr lang="ja-JP" altLang="ja-JP" sz="1100" baseline="0">
              <a:solidFill>
                <a:schemeClr val="dk1"/>
              </a:solidFill>
              <a:latin typeface="ＭＳ Ｐゴシック"/>
              <a:ea typeface="ＭＳ Ｐゴシック"/>
              <a:cs typeface="+mn-cs"/>
            </a:rPr>
            <a:t>年度は</a:t>
          </a:r>
          <a:r>
            <a:rPr lang="ja-JP" altLang="ja-JP" sz="1100">
              <a:solidFill>
                <a:schemeClr val="dk1"/>
              </a:solidFill>
              <a:latin typeface="ＭＳ Ｐゴシック"/>
              <a:ea typeface="ＭＳ Ｐゴシック"/>
              <a:cs typeface="+mn-cs"/>
            </a:rPr>
            <a:t>地下水位低下、平成</a:t>
          </a:r>
          <a:r>
            <a:rPr lang="en-US" altLang="ja-JP" sz="1100">
              <a:solidFill>
                <a:schemeClr val="dk1"/>
              </a:solidFill>
              <a:latin typeface="ＭＳ Ｐゴシック"/>
              <a:ea typeface="ＭＳ Ｐゴシック"/>
              <a:cs typeface="+mn-cs"/>
            </a:rPr>
            <a:t>29</a:t>
          </a:r>
          <a:r>
            <a:rPr lang="ja-JP" altLang="ja-JP" sz="1100">
              <a:solidFill>
                <a:schemeClr val="dk1"/>
              </a:solidFill>
              <a:latin typeface="ＭＳ Ｐゴシック"/>
              <a:ea typeface="ＭＳ Ｐゴシック"/>
              <a:cs typeface="+mn-cs"/>
            </a:rPr>
            <a:t>年度は大雪による除排雪経費等の</a:t>
          </a:r>
          <a:r>
            <a:rPr lang="ja-JP" altLang="en-US" sz="1100">
              <a:solidFill>
                <a:schemeClr val="dk1"/>
              </a:solidFill>
              <a:latin typeface="ＭＳ Ｐゴシック"/>
              <a:ea typeface="ＭＳ Ｐゴシック"/>
              <a:cs typeface="+mn-cs"/>
            </a:rPr>
            <a:t>影響により</a:t>
          </a:r>
          <a:r>
            <a:rPr lang="ja-JP" altLang="ja-JP" sz="1100" baseline="0">
              <a:solidFill>
                <a:schemeClr val="dk1"/>
              </a:solidFill>
              <a:latin typeface="ＭＳ Ｐゴシック"/>
              <a:ea typeface="ＭＳ Ｐゴシック"/>
              <a:cs typeface="+mn-cs"/>
            </a:rPr>
            <a:t>臨時</a:t>
          </a:r>
          <a:r>
            <a:rPr lang="ja-JP" altLang="en-US" sz="1100" baseline="0">
              <a:solidFill>
                <a:schemeClr val="dk1"/>
              </a:solidFill>
              <a:latin typeface="ＭＳ Ｐゴシック"/>
              <a:ea typeface="ＭＳ Ｐゴシック"/>
              <a:cs typeface="+mn-cs"/>
            </a:rPr>
            <a:t>的に</a:t>
          </a:r>
          <a:r>
            <a:rPr lang="ja-JP" altLang="ja-JP" sz="1100" baseline="0">
              <a:solidFill>
                <a:schemeClr val="dk1"/>
              </a:solidFill>
              <a:latin typeface="ＭＳ Ｐゴシック"/>
              <a:ea typeface="ＭＳ Ｐゴシック"/>
              <a:cs typeface="+mn-cs"/>
            </a:rPr>
            <a:t>財政需要が</a:t>
          </a:r>
          <a:r>
            <a:rPr lang="ja-JP" altLang="en-US" sz="1100" baseline="0">
              <a:solidFill>
                <a:schemeClr val="dk1"/>
              </a:solidFill>
              <a:latin typeface="ＭＳ Ｐゴシック"/>
              <a:ea typeface="ＭＳ Ｐゴシック"/>
              <a:cs typeface="+mn-cs"/>
            </a:rPr>
            <a:t>増加し</a:t>
          </a:r>
          <a:r>
            <a:rPr lang="ja-JP" altLang="ja-JP" sz="1100" baseline="0">
              <a:solidFill>
                <a:schemeClr val="dk1"/>
              </a:solidFill>
              <a:latin typeface="ＭＳ Ｐゴシック"/>
              <a:ea typeface="ＭＳ Ｐゴシック"/>
              <a:cs typeface="+mn-cs"/>
            </a:rPr>
            <a:t>、</a:t>
          </a:r>
          <a:r>
            <a:rPr lang="ja-JP" altLang="en-US" sz="1100" baseline="0">
              <a:solidFill>
                <a:schemeClr val="dk1"/>
              </a:solidFill>
              <a:latin typeface="ＭＳ Ｐゴシック"/>
              <a:ea typeface="ＭＳ Ｐゴシック"/>
              <a:cs typeface="+mn-cs"/>
            </a:rPr>
            <a:t>平成</a:t>
          </a:r>
          <a:r>
            <a:rPr lang="en-US" altLang="ja-JP" sz="1100" baseline="0">
              <a:solidFill>
                <a:schemeClr val="dk1"/>
              </a:solidFill>
              <a:latin typeface="ＭＳ Ｐゴシック"/>
              <a:ea typeface="ＭＳ Ｐゴシック"/>
              <a:cs typeface="+mn-cs"/>
            </a:rPr>
            <a:t>30</a:t>
          </a:r>
          <a:r>
            <a:rPr lang="ja-JP" altLang="en-US" sz="1100" baseline="0">
              <a:solidFill>
                <a:schemeClr val="dk1"/>
              </a:solidFill>
              <a:latin typeface="ＭＳ Ｐゴシック"/>
              <a:ea typeface="ＭＳ Ｐゴシック"/>
              <a:cs typeface="+mn-cs"/>
            </a:rPr>
            <a:t>年度は職員の採用増や人事院勧告に伴う給与改定による人件費の増などから</a:t>
          </a:r>
          <a:r>
            <a:rPr lang="ja-JP" altLang="ja-JP" sz="1100" baseline="0">
              <a:solidFill>
                <a:schemeClr val="dk1"/>
              </a:solidFill>
              <a:latin typeface="ＭＳ Ｐゴシック"/>
              <a:ea typeface="ＭＳ Ｐゴシック"/>
              <a:cs typeface="+mn-cs"/>
            </a:rPr>
            <a:t>実質単年度収支は</a:t>
          </a:r>
          <a:r>
            <a:rPr lang="en-US" altLang="ja-JP" sz="1100" baseline="0">
              <a:solidFill>
                <a:schemeClr val="dk1"/>
              </a:solidFill>
              <a:latin typeface="ＭＳ Ｐゴシック"/>
              <a:ea typeface="ＭＳ Ｐゴシック"/>
              <a:cs typeface="+mn-cs"/>
            </a:rPr>
            <a:t>3</a:t>
          </a:r>
          <a:r>
            <a:rPr lang="ja-JP" altLang="ja-JP" sz="1100" baseline="0">
              <a:solidFill>
                <a:schemeClr val="dk1"/>
              </a:solidFill>
              <a:latin typeface="ＭＳ Ｐゴシック"/>
              <a:ea typeface="ＭＳ Ｐゴシック"/>
              <a:cs typeface="+mn-cs"/>
            </a:rPr>
            <a:t>年連続で赤字となって</a:t>
          </a:r>
          <a:r>
            <a:rPr lang="ja-JP" altLang="en-US" sz="1100" baseline="0">
              <a:solidFill>
                <a:schemeClr val="dk1"/>
              </a:solidFill>
              <a:latin typeface="ＭＳ Ｐゴシック"/>
              <a:ea typeface="ＭＳ Ｐゴシック"/>
              <a:cs typeface="+mn-cs"/>
            </a:rPr>
            <a:t>おり、</a:t>
          </a:r>
          <a:r>
            <a:rPr lang="ja-JP" altLang="ja-JP" sz="1100" baseline="0">
              <a:solidFill>
                <a:schemeClr val="dk1"/>
              </a:solidFill>
              <a:latin typeface="ＭＳ Ｐゴシック"/>
              <a:ea typeface="ＭＳ Ｐゴシック"/>
              <a:cs typeface="+mn-cs"/>
            </a:rPr>
            <a:t>財政調整基金の取崩しにより、実質収支は黒字となっている。今後も、</a:t>
          </a:r>
          <a:r>
            <a:rPr lang="ja-JP" altLang="ja-JP" sz="1100">
              <a:solidFill>
                <a:schemeClr val="dk1"/>
              </a:solidFill>
              <a:latin typeface="ＭＳ Ｐゴシック"/>
              <a:ea typeface="ＭＳ Ｐゴシック"/>
              <a:cs typeface="+mn-cs"/>
            </a:rPr>
            <a:t>選択と集中を徹底した歳出の抑制により財政調整基金の取崩しを回避し、健全な行財政運営を保てるよう努める。</a:t>
          </a:r>
          <a:endParaRPr lang="en-US" altLang="ja-JP" sz="1100">
            <a:solidFill>
              <a:schemeClr val="dk1"/>
            </a:solidFill>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40465"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06505"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117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797540"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16965"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0380" y="657225"/>
          <a:ext cx="43091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73815"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a:ea typeface="ＭＳ Ｐゴシック"/>
              <a:cs typeface="+mn-cs"/>
            </a:rPr>
            <a:t>　一般会計及び特別会計（国民健康保険、後期高齢者医療保険、介護保険、温泉事業、農業集落排水事業）は、いずれも黒字</a:t>
          </a:r>
          <a:r>
            <a:rPr kumimoji="1" lang="ja-JP" altLang="en-US" sz="1300">
              <a:solidFill>
                <a:schemeClr val="dk1"/>
              </a:solidFill>
              <a:latin typeface="ＭＳ Ｐゴシック"/>
              <a:ea typeface="ＭＳ Ｐゴシック"/>
              <a:cs typeface="+mn-cs"/>
            </a:rPr>
            <a:t>であった</a:t>
          </a:r>
          <a:r>
            <a:rPr kumimoji="1" lang="ja-JP" altLang="ja-JP" sz="1300">
              <a:solidFill>
                <a:schemeClr val="dk1"/>
              </a:solidFill>
              <a:latin typeface="ＭＳ Ｐゴシック"/>
              <a:ea typeface="ＭＳ Ｐゴシック"/>
              <a:cs typeface="+mn-cs"/>
            </a:rPr>
            <a:t>。</a:t>
          </a:r>
          <a:endParaRPr lang="ja-JP" altLang="ja-JP" sz="1300">
            <a:latin typeface="ＭＳ Ｐゴシック"/>
            <a:ea typeface="ＭＳ Ｐゴシック"/>
          </a:endParaRPr>
        </a:p>
        <a:p>
          <a:r>
            <a:rPr kumimoji="1" lang="ja-JP" altLang="ja-JP" sz="1300">
              <a:solidFill>
                <a:schemeClr val="dk1"/>
              </a:solidFill>
              <a:latin typeface="ＭＳ Ｐゴシック"/>
              <a:ea typeface="ＭＳ Ｐゴシック"/>
              <a:cs typeface="+mn-cs"/>
            </a:rPr>
            <a:t>　公営企業会計（水道、工業用水道、公共下水道、国民健康保険能美市立病院事業）は、いずれも資金不足は生じなかった。</a:t>
          </a:r>
          <a:endParaRPr lang="ja-JP" altLang="ja-JP" sz="1300">
            <a:latin typeface="ＭＳ Ｐゴシック"/>
            <a:ea typeface="ＭＳ Ｐゴシック"/>
          </a:endParaRPr>
        </a:p>
        <a:p>
          <a:r>
            <a:rPr kumimoji="1" lang="ja-JP" altLang="ja-JP" sz="1300">
              <a:solidFill>
                <a:schemeClr val="dk1"/>
              </a:solidFill>
              <a:latin typeface="ＭＳ Ｐゴシック"/>
              <a:ea typeface="ＭＳ Ｐゴシック"/>
              <a:cs typeface="+mn-cs"/>
            </a:rPr>
            <a:t>　なお、水道・工業用水道・公共下水道事業については、平成</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年度に経営戦略（</a:t>
          </a:r>
          <a:r>
            <a:rPr kumimoji="1" lang="en-US" altLang="ja-JP" sz="1300">
              <a:solidFill>
                <a:schemeClr val="dk1"/>
              </a:solidFill>
              <a:latin typeface="ＭＳ Ｐゴシック"/>
              <a:ea typeface="ＭＳ Ｐゴシック"/>
              <a:cs typeface="+mn-cs"/>
            </a:rPr>
            <a:t>2018</a:t>
          </a:r>
          <a:r>
            <a:rPr kumimoji="1" lang="ja-JP" altLang="ja-JP" sz="1300">
              <a:solidFill>
                <a:schemeClr val="dk1"/>
              </a:solidFill>
              <a:latin typeface="ＭＳ Ｐゴシック"/>
              <a:ea typeface="ＭＳ Ｐゴシック"/>
              <a:cs typeface="+mn-cs"/>
            </a:rPr>
            <a:t>年度（平成</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年度）～</a:t>
          </a:r>
          <a:r>
            <a:rPr kumimoji="1" lang="en-US" altLang="ja-JP" sz="1300">
              <a:solidFill>
                <a:schemeClr val="dk1"/>
              </a:solidFill>
              <a:latin typeface="ＭＳ Ｐゴシック"/>
              <a:ea typeface="ＭＳ Ｐゴシック"/>
              <a:cs typeface="+mn-cs"/>
            </a:rPr>
            <a:t>2027</a:t>
          </a:r>
          <a:r>
            <a:rPr kumimoji="1" lang="ja-JP" altLang="ja-JP" sz="1300">
              <a:solidFill>
                <a:schemeClr val="dk1"/>
              </a:solidFill>
              <a:latin typeface="ＭＳ Ｐゴシック"/>
              <a:ea typeface="ＭＳ Ｐゴシック"/>
              <a:cs typeface="+mn-cs"/>
            </a:rPr>
            <a:t>年度（</a:t>
          </a:r>
          <a:r>
            <a:rPr kumimoji="1" lang="ja-JP" altLang="en-US" sz="1300">
              <a:solidFill>
                <a:schemeClr val="dk1"/>
              </a:solidFill>
              <a:latin typeface="ＭＳ Ｐゴシック"/>
              <a:ea typeface="ＭＳ Ｐゴシック"/>
              <a:cs typeface="+mn-cs"/>
            </a:rPr>
            <a:t>令和</a:t>
          </a:r>
          <a:r>
            <a:rPr kumimoji="1" lang="en-US" altLang="ja-JP" sz="1300">
              <a:solidFill>
                <a:schemeClr val="dk1"/>
              </a:solidFill>
              <a:latin typeface="ＭＳ Ｐゴシック"/>
              <a:ea typeface="ＭＳ Ｐゴシック"/>
              <a:cs typeface="+mn-cs"/>
            </a:rPr>
            <a:t>9</a:t>
          </a:r>
          <a:r>
            <a:rPr kumimoji="1" lang="ja-JP" altLang="ja-JP" sz="1300">
              <a:solidFill>
                <a:schemeClr val="dk1"/>
              </a:solidFill>
              <a:latin typeface="ＭＳ Ｐゴシック"/>
              <a:ea typeface="ＭＳ Ｐゴシック"/>
              <a:cs typeface="+mn-cs"/>
            </a:rPr>
            <a:t>年度）までの</a:t>
          </a:r>
          <a:r>
            <a:rPr kumimoji="1" lang="en-US" altLang="ja-JP" sz="1300">
              <a:solidFill>
                <a:schemeClr val="dk1"/>
              </a:solidFill>
              <a:latin typeface="ＭＳ Ｐゴシック"/>
              <a:ea typeface="ＭＳ Ｐゴシック"/>
              <a:cs typeface="+mn-cs"/>
            </a:rPr>
            <a:t>10</a:t>
          </a:r>
          <a:r>
            <a:rPr kumimoji="1" lang="ja-JP" altLang="ja-JP" sz="1300">
              <a:solidFill>
                <a:schemeClr val="dk1"/>
              </a:solidFill>
              <a:latin typeface="ＭＳ Ｐゴシック"/>
              <a:ea typeface="ＭＳ Ｐゴシック"/>
              <a:cs typeface="+mn-cs"/>
            </a:rPr>
            <a:t>年間）を策定しており、これに基づき経営の健全化・効率化、適正な財源確保や投資の合理化を図る。</a:t>
          </a:r>
          <a:endParaRPr lang="ja-JP" altLang="ja-JP" sz="1300">
            <a:latin typeface="ＭＳ Ｐゴシック"/>
            <a:ea typeface="ＭＳ Ｐゴシック"/>
          </a:endParaRPr>
        </a:p>
        <a:p>
          <a:r>
            <a:rPr kumimoji="1" lang="ja-JP" altLang="ja-JP" sz="1300">
              <a:solidFill>
                <a:schemeClr val="dk1"/>
              </a:solidFill>
              <a:latin typeface="ＭＳ Ｐゴシック"/>
              <a:ea typeface="ＭＳ Ｐゴシック"/>
              <a:cs typeface="+mn-cs"/>
            </a:rPr>
            <a:t>　また、国民健康保険能美市立病院においては、</a:t>
          </a:r>
          <a:r>
            <a:rPr kumimoji="1" lang="en-US" altLang="ja-JP" sz="1300">
              <a:solidFill>
                <a:schemeClr val="dk1"/>
              </a:solidFill>
              <a:latin typeface="ＭＳ Ｐゴシック"/>
              <a:ea typeface="ＭＳ Ｐゴシック"/>
              <a:cs typeface="+mn-cs"/>
            </a:rPr>
            <a:t>2016</a:t>
          </a:r>
          <a:r>
            <a:rPr kumimoji="1" lang="ja-JP" altLang="ja-JP" sz="1300">
              <a:solidFill>
                <a:schemeClr val="dk1"/>
              </a:solidFill>
              <a:latin typeface="ＭＳ Ｐゴシック"/>
              <a:ea typeface="ＭＳ Ｐゴシック"/>
              <a:cs typeface="+mn-cs"/>
            </a:rPr>
            <a:t>年度末に新改革プラン（</a:t>
          </a:r>
          <a:r>
            <a:rPr kumimoji="1" lang="en-US" altLang="ja-JP" sz="1300">
              <a:solidFill>
                <a:schemeClr val="dk1"/>
              </a:solidFill>
              <a:latin typeface="ＭＳ Ｐゴシック"/>
              <a:ea typeface="ＭＳ Ｐゴシック"/>
              <a:cs typeface="+mn-cs"/>
            </a:rPr>
            <a:t>2017</a:t>
          </a:r>
          <a:r>
            <a:rPr kumimoji="1" lang="ja-JP" altLang="ja-JP" sz="1300">
              <a:solidFill>
                <a:schemeClr val="dk1"/>
              </a:solidFill>
              <a:latin typeface="ＭＳ Ｐゴシック"/>
              <a:ea typeface="ＭＳ Ｐゴシック"/>
              <a:cs typeface="+mn-cs"/>
            </a:rPr>
            <a:t>年度（平成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年度）～</a:t>
          </a:r>
          <a:r>
            <a:rPr kumimoji="1" lang="en-US" altLang="ja-JP" sz="1300">
              <a:solidFill>
                <a:schemeClr val="dk1"/>
              </a:solidFill>
              <a:latin typeface="ＭＳ Ｐゴシック"/>
              <a:ea typeface="ＭＳ Ｐゴシック"/>
              <a:cs typeface="+mn-cs"/>
            </a:rPr>
            <a:t>2020</a:t>
          </a:r>
          <a:r>
            <a:rPr kumimoji="1" lang="ja-JP" altLang="ja-JP" sz="1300">
              <a:solidFill>
                <a:schemeClr val="dk1"/>
              </a:solidFill>
              <a:latin typeface="ＭＳ Ｐゴシック"/>
              <a:ea typeface="ＭＳ Ｐゴシック"/>
              <a:cs typeface="+mn-cs"/>
            </a:rPr>
            <a:t>年度（</a:t>
          </a:r>
          <a:r>
            <a:rPr kumimoji="1" lang="ja-JP" altLang="en-US" sz="1300">
              <a:solidFill>
                <a:schemeClr val="dk1"/>
              </a:solidFill>
              <a:latin typeface="ＭＳ Ｐゴシック"/>
              <a:ea typeface="ＭＳ Ｐゴシック"/>
              <a:cs typeface="+mn-cs"/>
            </a:rPr>
            <a:t>令和</a:t>
          </a:r>
          <a:r>
            <a:rPr kumimoji="1" lang="en-US" altLang="ja-JP" sz="1300">
              <a:solidFill>
                <a:schemeClr val="dk1"/>
              </a:solidFill>
              <a:latin typeface="ＭＳ Ｐゴシック"/>
              <a:ea typeface="ＭＳ Ｐゴシック"/>
              <a:cs typeface="+mn-cs"/>
            </a:rPr>
            <a:t>2</a:t>
          </a:r>
          <a:r>
            <a:rPr kumimoji="1" lang="ja-JP" altLang="ja-JP" sz="1300">
              <a:solidFill>
                <a:schemeClr val="dk1"/>
              </a:solidFill>
              <a:latin typeface="ＭＳ Ｐゴシック"/>
              <a:ea typeface="ＭＳ Ｐゴシック"/>
              <a:cs typeface="+mn-cs"/>
            </a:rPr>
            <a:t>年度））を策定しており、引き続き医師確保や病床利用率の向上等に努めることにより収益構造を改善し、縮小した黒字幅の改善を目指す。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05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05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05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05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05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05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05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05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05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05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173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4205" y="190500"/>
          <a:ext cx="2536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1555" y="190500"/>
          <a:ext cx="37801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0380" y="7591425"/>
          <a:ext cx="74447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0632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0632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0632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0632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0632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0632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0632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0632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0632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6824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1320" y="7600315"/>
          <a:ext cx="440118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1320" y="7591425"/>
          <a:ext cx="88011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43256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4510" y="7934325"/>
          <a:ext cx="41344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latin typeface="ＭＳ Ｐゴシック"/>
              <a:ea typeface="ＭＳ Ｐゴシック"/>
              <a:cs typeface="+mn-cs"/>
            </a:rPr>
            <a:t>　元利償還金は、平成</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年度において減少しており、高利率の利子分が償還終了したことによるものである。</a:t>
          </a:r>
          <a:endParaRPr lang="ja-JP" altLang="ja-JP" sz="1300">
            <a:latin typeface="ＭＳ Ｐゴシック"/>
            <a:ea typeface="ＭＳ Ｐゴシック"/>
          </a:endParaRPr>
        </a:p>
        <a:p>
          <a:r>
            <a:rPr kumimoji="1" lang="ja-JP" altLang="ja-JP" sz="1300">
              <a:solidFill>
                <a:schemeClr val="dk1"/>
              </a:solidFill>
              <a:latin typeface="ＭＳ Ｐゴシック"/>
              <a:ea typeface="ＭＳ Ｐゴシック"/>
              <a:cs typeface="+mn-cs"/>
            </a:rPr>
            <a:t>　また、合併まちづくり計画により合併初期に発行した地方債や臨時財政対策債の償還が進んだことにより償還のピークは過ぎたものの</a:t>
          </a:r>
          <a:r>
            <a:rPr kumimoji="1" lang="ja-JP" altLang="en-US" sz="1300">
              <a:solidFill>
                <a:schemeClr val="dk1"/>
              </a:solidFill>
              <a:latin typeface="ＭＳ Ｐゴシック"/>
              <a:ea typeface="ＭＳ Ｐゴシック"/>
              <a:cs typeface="+mn-cs"/>
            </a:rPr>
            <a:t>、</a:t>
          </a:r>
          <a:r>
            <a:rPr kumimoji="1" lang="ja-JP" altLang="ja-JP" sz="1300">
              <a:solidFill>
                <a:schemeClr val="dk1"/>
              </a:solidFill>
              <a:latin typeface="ＭＳ Ｐゴシック"/>
              <a:ea typeface="ＭＳ Ｐゴシック"/>
              <a:cs typeface="+mn-cs"/>
            </a:rPr>
            <a:t>いまだ高い水準にある。</a:t>
          </a:r>
          <a:endParaRPr lang="ja-JP" altLang="ja-JP" sz="1300">
            <a:latin typeface="ＭＳ Ｐゴシック"/>
            <a:ea typeface="ＭＳ Ｐゴシック"/>
          </a:endParaRPr>
        </a:p>
        <a:p>
          <a:r>
            <a:rPr kumimoji="1" lang="ja-JP" altLang="ja-JP" sz="1300">
              <a:solidFill>
                <a:schemeClr val="dk1"/>
              </a:solidFill>
              <a:latin typeface="ＭＳ Ｐゴシック"/>
              <a:ea typeface="ＭＳ Ｐゴシック"/>
              <a:cs typeface="+mn-cs"/>
            </a:rPr>
            <a:t>　公営企業債の元利償還金に対する繰入金については、平成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年度、平成</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年度と減少しているが、施設の長寿命化対策等により今後増加が見込まれる。</a:t>
          </a:r>
          <a:endParaRPr lang="ja-JP" altLang="ja-JP" sz="1300">
            <a:latin typeface="ＭＳ Ｐゴシック"/>
            <a:ea typeface="ＭＳ Ｐゴシック"/>
          </a:endParaRPr>
        </a:p>
        <a:p>
          <a:r>
            <a:rPr kumimoji="1" lang="ja-JP" altLang="ja-JP" sz="1300">
              <a:solidFill>
                <a:schemeClr val="dk1"/>
              </a:solidFill>
              <a:latin typeface="ＭＳ Ｐゴシック"/>
              <a:ea typeface="ＭＳ Ｐゴシック"/>
              <a:cs typeface="+mn-cs"/>
            </a:rPr>
            <a:t>　今後も計画的な地方債発行に努めるとともに、普通交付税の算入が見込まれる地方債を発行する。</a:t>
          </a:r>
          <a:endParaRPr lang="ja-JP" altLang="ja-JP" sz="1300">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0380" y="12106275"/>
          <a:ext cx="744474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226060</xdr:colOff>
      <xdr:row>57</xdr:row>
      <xdr:rowOff>382905</xdr:rowOff>
    </xdr:to>
    <xdr:sp macro="" textlink="">
      <xdr:nvSpPr>
        <xdr:cNvPr id="22" name="Rectangle 87"/>
        <xdr:cNvSpPr>
          <a:spLocks noChangeArrowheads="1"/>
        </xdr:cNvSpPr>
      </xdr:nvSpPr>
      <xdr:spPr>
        <a:xfrm>
          <a:off x="13101320" y="12115800"/>
          <a:ext cx="442658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6085" y="12106275"/>
          <a:ext cx="80899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6095" y="12325985"/>
          <a:ext cx="422084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a:solidFill>
                <a:schemeClr val="dk1"/>
              </a:solidFill>
              <a:latin typeface="ＭＳ Ｐゴシック"/>
              <a:ea typeface="ＭＳ Ｐゴシック"/>
              <a:cs typeface="+mn-cs"/>
            </a:rPr>
            <a:t>　満期一括償還地方債の償還の財源として積み立てた減債基金はない。</a:t>
          </a:r>
          <a:endParaRPr kumimoji="1" lang="ja-JP" altLang="en-US" sz="13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3008610" y="7572375"/>
          <a:ext cx="4644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67665" y="7604125"/>
          <a:ext cx="242125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774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774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774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774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774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774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774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774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774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774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774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0604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584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67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20400" y="238125"/>
          <a:ext cx="254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61415" y="238125"/>
          <a:ext cx="37915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0380" y="7591425"/>
          <a:ext cx="597408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5315" y="705485"/>
          <a:ext cx="177673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18415</xdr:colOff>
      <xdr:row>52</xdr:row>
      <xdr:rowOff>247650</xdr:rowOff>
    </xdr:to>
    <xdr:sp macro="" textlink="" fLocksText="0">
      <xdr:nvSpPr>
        <xdr:cNvPr id="23" name="テキスト ボックス 22"/>
        <xdr:cNvSpPr txBox="1"/>
      </xdr:nvSpPr>
      <xdr:spPr>
        <a:xfrm>
          <a:off x="13122910" y="7962900"/>
          <a:ext cx="441579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latin typeface="ＭＳ Ｐゴシック"/>
              <a:ea typeface="ＭＳ Ｐゴシック"/>
              <a:cs typeface="+mn-cs"/>
            </a:rPr>
            <a:t>  一般会計等に係る地方債現在高は合併まちづくり計画に基づく事業の推進に伴い発行した地方債により平成</a:t>
          </a:r>
          <a:r>
            <a:rPr kumimoji="1" lang="en-US" altLang="ja-JP" sz="1200">
              <a:solidFill>
                <a:schemeClr val="dk1"/>
              </a:solidFill>
              <a:latin typeface="ＭＳ Ｐゴシック"/>
              <a:ea typeface="ＭＳ Ｐゴシック"/>
              <a:cs typeface="+mn-cs"/>
            </a:rPr>
            <a:t>29</a:t>
          </a:r>
          <a:r>
            <a:rPr kumimoji="1" lang="ja-JP" altLang="ja-JP" sz="1200">
              <a:solidFill>
                <a:schemeClr val="dk1"/>
              </a:solidFill>
              <a:latin typeface="ＭＳ Ｐゴシック"/>
              <a:ea typeface="ＭＳ Ｐゴシック"/>
              <a:cs typeface="+mn-cs"/>
            </a:rPr>
            <a:t>年度、平成</a:t>
          </a:r>
          <a:r>
            <a:rPr kumimoji="1" lang="en-US" altLang="ja-JP" sz="1200">
              <a:solidFill>
                <a:schemeClr val="dk1"/>
              </a:solidFill>
              <a:latin typeface="ＭＳ Ｐゴシック"/>
              <a:ea typeface="ＭＳ Ｐゴシック"/>
              <a:cs typeface="+mn-cs"/>
            </a:rPr>
            <a:t>30</a:t>
          </a:r>
          <a:r>
            <a:rPr kumimoji="1" lang="ja-JP" altLang="ja-JP" sz="1200">
              <a:solidFill>
                <a:schemeClr val="dk1"/>
              </a:solidFill>
              <a:latin typeface="ＭＳ Ｐゴシック"/>
              <a:ea typeface="ＭＳ Ｐゴシック"/>
              <a:cs typeface="+mn-cs"/>
            </a:rPr>
            <a:t>年度でピークとなる。</a:t>
          </a:r>
          <a:endParaRPr lang="ja-JP" altLang="ja-JP" sz="1200">
            <a:latin typeface="ＭＳ Ｐゴシック"/>
            <a:ea typeface="ＭＳ Ｐゴシック"/>
          </a:endParaRPr>
        </a:p>
        <a:p>
          <a:r>
            <a:rPr kumimoji="1" lang="ja-JP" altLang="ja-JP" sz="1200">
              <a:solidFill>
                <a:schemeClr val="dk1"/>
              </a:solidFill>
              <a:latin typeface="ＭＳ Ｐゴシック"/>
              <a:ea typeface="ＭＳ Ｐゴシック"/>
              <a:cs typeface="+mn-cs"/>
            </a:rPr>
            <a:t>　 公営企業債等繰入見込額については、平成</a:t>
          </a:r>
          <a:r>
            <a:rPr kumimoji="1" lang="en-US" altLang="ja-JP" sz="1200">
              <a:solidFill>
                <a:schemeClr val="dk1"/>
              </a:solidFill>
              <a:latin typeface="ＭＳ Ｐゴシック"/>
              <a:ea typeface="ＭＳ Ｐゴシック"/>
              <a:cs typeface="+mn-cs"/>
            </a:rPr>
            <a:t>29</a:t>
          </a:r>
          <a:r>
            <a:rPr kumimoji="1" lang="ja-JP" altLang="ja-JP" sz="1200">
              <a:solidFill>
                <a:schemeClr val="dk1"/>
              </a:solidFill>
              <a:latin typeface="ＭＳ Ｐゴシック"/>
              <a:ea typeface="ＭＳ Ｐゴシック"/>
              <a:cs typeface="+mn-cs"/>
            </a:rPr>
            <a:t>年度から減少に転じているが地下水位低下対策としての、一般会計からの水道事業会計及び工業用水道事業会計への繰出金の影響が続くことや施設の長寿命化対策等増加する要因も見込まれる。</a:t>
          </a:r>
          <a:endParaRPr lang="ja-JP" altLang="ja-JP" sz="1200">
            <a:latin typeface="ＭＳ Ｐゴシック"/>
            <a:ea typeface="ＭＳ Ｐゴシック"/>
          </a:endParaRPr>
        </a:p>
        <a:p>
          <a:r>
            <a:rPr kumimoji="1" lang="ja-JP" altLang="ja-JP" sz="1200">
              <a:solidFill>
                <a:schemeClr val="dk1"/>
              </a:solidFill>
              <a:latin typeface="ＭＳ Ｐゴシック"/>
              <a:ea typeface="ＭＳ Ｐゴシック"/>
              <a:cs typeface="+mn-cs"/>
            </a:rPr>
            <a:t>　充当可能基金の増加は、企業立地促進基金への積立てが主な要因であるが、企業誘致の推進により、今後は取り崩しを予定している。</a:t>
          </a:r>
          <a:endParaRPr lang="ja-JP" altLang="ja-JP" sz="1200">
            <a:latin typeface="ＭＳ Ｐゴシック"/>
            <a:ea typeface="ＭＳ Ｐゴシック"/>
          </a:endParaRPr>
        </a:p>
        <a:p>
          <a:r>
            <a:rPr kumimoji="1" lang="ja-JP" altLang="ja-JP" sz="1200">
              <a:solidFill>
                <a:schemeClr val="dk1"/>
              </a:solidFill>
              <a:latin typeface="ＭＳ Ｐゴシック"/>
              <a:ea typeface="ＭＳ Ｐゴシック"/>
              <a:cs typeface="+mn-cs"/>
            </a:rPr>
            <a:t>　また、公共施設の老朽化対策及び長寿命化による更新費用に活用するため、建設計画等促進基金の取り崩しが進むことが見込まれる。</a:t>
          </a:r>
          <a:endParaRPr lang="ja-JP" altLang="ja-JP" sz="1200">
            <a:latin typeface="ＭＳ Ｐゴシック"/>
            <a:ea typeface="ＭＳ Ｐゴシック"/>
          </a:endParaRPr>
        </a:p>
        <a:p>
          <a:r>
            <a:rPr kumimoji="1" lang="ja-JP" altLang="ja-JP" sz="1200">
              <a:solidFill>
                <a:schemeClr val="dk1"/>
              </a:solidFill>
              <a:latin typeface="ＭＳ Ｐゴシック"/>
              <a:ea typeface="ＭＳ Ｐゴシック"/>
              <a:cs typeface="+mn-cs"/>
            </a:rPr>
            <a:t>　このほか、基準財政需要額算入見込額の減少は、合併まちづくり計画に基づき発行した旧合併特例事業債のように算入率の高い地方債の償還が進んだことが要因であり、今後も計画的な地方債発行に努めるとともに普通交付税の算入が見込まれる地方債を発行する。</a:t>
          </a:r>
          <a:endParaRPr lang="ja-JP" altLang="ja-JP" sz="12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3058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3058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5628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31190" y="11934825"/>
          <a:ext cx="72599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8331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6605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1008380</xdr:colOff>
      <xdr:row>6</xdr:row>
      <xdr:rowOff>185420</xdr:rowOff>
    </xdr:to>
    <xdr:sp macro="" textlink="">
      <xdr:nvSpPr>
        <xdr:cNvPr id="9" name="テキスト ボックス 6"/>
        <xdr:cNvSpPr txBox="1">
          <a:spLocks noChangeArrowheads="1"/>
        </xdr:cNvSpPr>
      </xdr:nvSpPr>
      <xdr:spPr>
        <a:xfrm>
          <a:off x="533400" y="957580"/>
          <a:ext cx="235775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3058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8331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8331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lang="en-US" altLang="ja-JP" sz="1300">
            <a:solidFill>
              <a:schemeClr val="dk1"/>
            </a:solidFill>
            <a:latin typeface="ＭＳ Ｐゴシック"/>
            <a:ea typeface="ＭＳ Ｐゴシック"/>
            <a:cs typeface="+mn-cs"/>
          </a:endParaRPr>
        </a:p>
        <a:p>
          <a:r>
            <a:rPr lang="ja-JP" altLang="ja-JP" sz="1300">
              <a:solidFill>
                <a:schemeClr val="dk1"/>
              </a:solidFill>
              <a:latin typeface="ＭＳ Ｐゴシック"/>
              <a:ea typeface="ＭＳ Ｐゴシック"/>
              <a:cs typeface="+mn-cs"/>
            </a:rPr>
            <a:t>　歳入面では企業の業績改善等を背景に税収が堅調に推移している一方、</a:t>
          </a:r>
          <a:r>
            <a:rPr kumimoji="1" lang="ja-JP" altLang="ja-JP" sz="1300">
              <a:solidFill>
                <a:schemeClr val="dk1"/>
              </a:solidFill>
              <a:latin typeface="ＭＳ Ｐゴシック"/>
              <a:ea typeface="ＭＳ Ｐゴシック"/>
              <a:cs typeface="+mn-cs"/>
            </a:rPr>
            <a:t>歳出面では公共施設やインフラ整備、</a:t>
          </a:r>
          <a:r>
            <a:rPr lang="ja-JP" altLang="ja-JP" sz="1300" b="0" i="0" baseline="0">
              <a:solidFill>
                <a:schemeClr val="dk1"/>
              </a:solidFill>
              <a:latin typeface="ＭＳ Ｐゴシック"/>
              <a:ea typeface="ＭＳ Ｐゴシック"/>
              <a:cs typeface="+mn-cs"/>
            </a:rPr>
            <a:t>企業誘致に係る</a:t>
          </a:r>
          <a:r>
            <a:rPr kumimoji="1" lang="ja-JP" altLang="ja-JP" sz="1300">
              <a:solidFill>
                <a:schemeClr val="dk1"/>
              </a:solidFill>
              <a:latin typeface="ＭＳ Ｐゴシック"/>
              <a:ea typeface="ＭＳ Ｐゴシック"/>
              <a:cs typeface="+mn-cs"/>
            </a:rPr>
            <a:t>補助金の交付等の財政需要が高まっている状況である。そのような中にあって、財政調整基金及び建設計画等促進基金の残高を概ね堅持しながら、平成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年度に企業立地促進基金を積み増したことで、基金全体の平成</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年度末現在高は平成</a:t>
          </a:r>
          <a:r>
            <a:rPr kumimoji="1" lang="en-US" altLang="ja-JP" sz="1300">
              <a:solidFill>
                <a:schemeClr val="dk1"/>
              </a:solidFill>
              <a:latin typeface="ＭＳ Ｐゴシック"/>
              <a:ea typeface="ＭＳ Ｐゴシック"/>
              <a:cs typeface="+mn-cs"/>
            </a:rPr>
            <a:t>28</a:t>
          </a:r>
          <a:r>
            <a:rPr kumimoji="1" lang="ja-JP" altLang="ja-JP" sz="1300">
              <a:solidFill>
                <a:schemeClr val="dk1"/>
              </a:solidFill>
              <a:latin typeface="ＭＳ Ｐゴシック"/>
              <a:ea typeface="ＭＳ Ｐゴシック"/>
              <a:cs typeface="+mn-cs"/>
            </a:rPr>
            <a:t>年度末より約</a:t>
          </a:r>
          <a:r>
            <a:rPr kumimoji="1" lang="en-US" altLang="ja-JP" sz="1300">
              <a:solidFill>
                <a:schemeClr val="dk1"/>
              </a:solidFill>
              <a:latin typeface="ＭＳ Ｐゴシック"/>
              <a:ea typeface="ＭＳ Ｐゴシック"/>
              <a:cs typeface="+mn-cs"/>
            </a:rPr>
            <a:t>3.8</a:t>
          </a:r>
          <a:r>
            <a:rPr kumimoji="1" lang="ja-JP" altLang="ja-JP" sz="1300">
              <a:solidFill>
                <a:schemeClr val="dk1"/>
              </a:solidFill>
              <a:latin typeface="ＭＳ Ｐゴシック"/>
              <a:ea typeface="ＭＳ Ｐゴシック"/>
              <a:cs typeface="+mn-cs"/>
            </a:rPr>
            <a:t>億円（</a:t>
          </a:r>
          <a:r>
            <a:rPr kumimoji="1" lang="en-US" altLang="ja-JP" sz="1300">
              <a:solidFill>
                <a:schemeClr val="dk1"/>
              </a:solidFill>
              <a:latin typeface="ＭＳ Ｐゴシック"/>
              <a:ea typeface="ＭＳ Ｐゴシック"/>
              <a:cs typeface="+mn-cs"/>
            </a:rPr>
            <a:t>4.6</a:t>
          </a:r>
          <a:r>
            <a:rPr kumimoji="1" lang="ja-JP" altLang="ja-JP" sz="1300">
              <a:solidFill>
                <a:schemeClr val="dk1"/>
              </a:solidFill>
              <a:latin typeface="ＭＳ Ｐゴシック"/>
              <a:ea typeface="ＭＳ Ｐゴシック"/>
              <a:cs typeface="+mn-cs"/>
            </a:rPr>
            <a:t>％）増の</a:t>
          </a:r>
          <a:r>
            <a:rPr kumimoji="1" lang="en-US" altLang="ja-JP" sz="1300">
              <a:solidFill>
                <a:schemeClr val="dk1"/>
              </a:solidFill>
              <a:latin typeface="ＭＳ Ｐゴシック"/>
              <a:ea typeface="ＭＳ Ｐゴシック"/>
              <a:cs typeface="+mn-cs"/>
            </a:rPr>
            <a:t>85.2</a:t>
          </a:r>
          <a:r>
            <a:rPr kumimoji="1" lang="ja-JP" altLang="ja-JP" sz="1300">
              <a:solidFill>
                <a:schemeClr val="dk1"/>
              </a:solidFill>
              <a:latin typeface="ＭＳ Ｐゴシック"/>
              <a:ea typeface="ＭＳ Ｐゴシック"/>
              <a:cs typeface="+mn-cs"/>
            </a:rPr>
            <a:t>億円余りを確保している。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latin typeface="ＭＳ Ｐゴシック"/>
              <a:ea typeface="ＭＳ Ｐゴシック"/>
              <a:cs typeface="+mn-cs"/>
            </a:rPr>
            <a:t>　公共施設等の老朽化対策に要する費用や企業誘致に係る補助金等の将来的な需要を見据えて建設計画等促進基金及び企業立地促進基金の基金残高を確保し、災害などの不測の事態に備えて財政規模に見合った財政調整基金の維持にも努める。</a:t>
          </a:r>
          <a:endParaRPr kumimoji="1" lang="en-US" altLang="ja-JP" sz="1300">
            <a:solidFill>
              <a:schemeClr val="dk1"/>
            </a:solidFill>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6459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8331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8331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eaLnBrk="1" fontAlgn="auto" latinLnBrk="0" hangingPunct="1"/>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latin typeface="ＭＳ Ｐゴシック"/>
              <a:ea typeface="ＭＳ Ｐゴシック"/>
              <a:cs typeface="+mn-cs"/>
            </a:rPr>
            <a:t>建設計画等促進基金：</a:t>
          </a:r>
          <a:r>
            <a:rPr lang="ja-JP" altLang="ja-JP" sz="1300">
              <a:solidFill>
                <a:schemeClr val="dk1"/>
              </a:solidFill>
              <a:latin typeface="ＭＳ Ｐゴシック"/>
              <a:ea typeface="ＭＳ Ｐゴシック"/>
              <a:cs typeface="+mn-cs"/>
            </a:rPr>
            <a:t>市建設計画に盛り込まれた事業の整備促進並びに公共施設等の整備及び改修を図るため</a:t>
          </a:r>
          <a:endParaRPr lang="ja-JP" altLang="ja-JP" sz="1300">
            <a:latin typeface="ＭＳ Ｐゴシック"/>
            <a:ea typeface="ＭＳ Ｐゴシック"/>
          </a:endParaRPr>
        </a:p>
        <a:p>
          <a:pPr eaLnBrk="1" fontAlgn="auto" latinLnBrk="0" hangingPunct="1"/>
          <a:r>
            <a:rPr kumimoji="1" lang="ja-JP" altLang="en-US" sz="1300">
              <a:solidFill>
                <a:schemeClr val="dk1"/>
              </a:solidFill>
              <a:latin typeface="ＭＳ Ｐゴシック"/>
              <a:ea typeface="ＭＳ Ｐゴシック"/>
              <a:cs typeface="+mn-cs"/>
            </a:rPr>
            <a:t>　</a:t>
          </a:r>
          <a:r>
            <a:rPr kumimoji="1" lang="ja-JP" altLang="ja-JP" sz="1300">
              <a:solidFill>
                <a:schemeClr val="dk1"/>
              </a:solidFill>
              <a:latin typeface="ＭＳ Ｐゴシック"/>
              <a:ea typeface="ＭＳ Ｐゴシック"/>
              <a:cs typeface="+mn-cs"/>
            </a:rPr>
            <a:t>企業立地促進基金：</a:t>
          </a:r>
          <a:r>
            <a:rPr lang="ja-JP" altLang="ja-JP" sz="1300">
              <a:solidFill>
                <a:schemeClr val="dk1"/>
              </a:solidFill>
              <a:latin typeface="ＭＳ Ｐゴシック"/>
              <a:ea typeface="ＭＳ Ｐゴシック"/>
              <a:cs typeface="+mn-cs"/>
            </a:rPr>
            <a:t>市における企業立地等を促進し、本市産業の振興と雇用の拡大を図るため</a:t>
          </a:r>
          <a:endParaRPr lang="ja-JP" altLang="ja-JP" sz="1300">
            <a:latin typeface="ＭＳ Ｐゴシック"/>
            <a:ea typeface="ＭＳ Ｐゴシック"/>
          </a:endParaRPr>
        </a:p>
        <a:p>
          <a:pPr eaLnBrk="1" fontAlgn="auto" latinLnBrk="0" hangingPunct="1"/>
          <a:r>
            <a:rPr kumimoji="1" lang="ja-JP" altLang="en-US" sz="1300">
              <a:solidFill>
                <a:schemeClr val="dk1"/>
              </a:solidFill>
              <a:latin typeface="ＭＳ Ｐゴシック"/>
              <a:ea typeface="ＭＳ Ｐゴシック"/>
              <a:cs typeface="+mn-cs"/>
            </a:rPr>
            <a:t>　</a:t>
          </a:r>
          <a:r>
            <a:rPr kumimoji="1" lang="ja-JP" altLang="ja-JP" sz="1300">
              <a:solidFill>
                <a:schemeClr val="dk1"/>
              </a:solidFill>
              <a:latin typeface="ＭＳ Ｐゴシック"/>
              <a:ea typeface="ＭＳ Ｐゴシック"/>
              <a:cs typeface="+mn-cs"/>
            </a:rPr>
            <a:t>まちづくり振興基金：</a:t>
          </a:r>
          <a:r>
            <a:rPr lang="ja-JP" altLang="ja-JP" sz="1300">
              <a:solidFill>
                <a:schemeClr val="dk1"/>
              </a:solidFill>
              <a:latin typeface="ＭＳ Ｐゴシック"/>
              <a:ea typeface="ＭＳ Ｐゴシック"/>
              <a:cs typeface="+mn-cs"/>
            </a:rPr>
            <a:t>市の一体化のための推進事業や、賑わいと活力のあるまちづくりに必要な資金に充てるため</a:t>
          </a:r>
          <a:endParaRPr lang="ja-JP" altLang="ja-JP" sz="1300">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latin typeface="+mn-lt"/>
              <a:ea typeface="+mn-ea"/>
              <a:cs typeface="+mn-cs"/>
            </a:rPr>
            <a:t>　</a:t>
          </a:r>
          <a:r>
            <a:rPr kumimoji="1" lang="ja-JP" altLang="ja-JP" sz="1300">
              <a:solidFill>
                <a:schemeClr val="dk1"/>
              </a:solidFill>
              <a:latin typeface="ＭＳ Ｐゴシック"/>
              <a:ea typeface="ＭＳ Ｐゴシック"/>
              <a:cs typeface="+mn-cs"/>
            </a:rPr>
            <a:t>企業立地促進基金：今後の企業立地補助金を見込み平成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年度に約</a:t>
          </a:r>
          <a:r>
            <a:rPr kumimoji="1" lang="en-US" altLang="ja-JP" sz="1300">
              <a:solidFill>
                <a:schemeClr val="dk1"/>
              </a:solidFill>
              <a:latin typeface="ＭＳ Ｐゴシック"/>
              <a:ea typeface="ＭＳ Ｐゴシック"/>
              <a:cs typeface="+mn-cs"/>
            </a:rPr>
            <a:t>2.7</a:t>
          </a:r>
          <a:r>
            <a:rPr kumimoji="1" lang="ja-JP" altLang="ja-JP" sz="1300">
              <a:solidFill>
                <a:schemeClr val="dk1"/>
              </a:solidFill>
              <a:latin typeface="ＭＳ Ｐゴシック"/>
              <a:ea typeface="ＭＳ Ｐゴシック"/>
              <a:cs typeface="+mn-cs"/>
            </a:rPr>
            <a:t>億円、平成</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年度に約</a:t>
          </a:r>
          <a:r>
            <a:rPr kumimoji="1" lang="en-US" altLang="ja-JP" sz="1300">
              <a:solidFill>
                <a:schemeClr val="dk1"/>
              </a:solidFill>
              <a:latin typeface="ＭＳ Ｐゴシック"/>
              <a:ea typeface="ＭＳ Ｐゴシック"/>
              <a:cs typeface="+mn-cs"/>
            </a:rPr>
            <a:t>5</a:t>
          </a:r>
          <a:r>
            <a:rPr kumimoji="1" lang="ja-JP" altLang="ja-JP" sz="1300">
              <a:solidFill>
                <a:schemeClr val="dk1"/>
              </a:solidFill>
              <a:latin typeface="ＭＳ Ｐゴシック"/>
              <a:ea typeface="ＭＳ Ｐゴシック"/>
              <a:cs typeface="+mn-cs"/>
            </a:rPr>
            <a:t>億円を積み増したため</a:t>
          </a:r>
          <a:endParaRPr kumimoji="1" lang="en-US" altLang="ja-JP" sz="1300">
            <a:solidFill>
              <a:schemeClr val="dk1"/>
            </a:solidFill>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latin typeface="ＭＳ Ｐゴシック"/>
              <a:ea typeface="ＭＳ Ｐゴシック"/>
              <a:cs typeface="+mn-cs"/>
            </a:rPr>
            <a:t>　</a:t>
          </a:r>
          <a:r>
            <a:rPr kumimoji="1" lang="ja-JP" altLang="ja-JP" sz="1300">
              <a:solidFill>
                <a:schemeClr val="dk1"/>
              </a:solidFill>
              <a:latin typeface="ＭＳ Ｐゴシック"/>
              <a:ea typeface="ＭＳ Ｐゴシック"/>
              <a:cs typeface="+mn-cs"/>
            </a:rPr>
            <a:t>建設計画等促進基金：毎年度公共施設の整備及び維持補修の状況に応じ取り崩しを実施し、決算の状況等により順次積み増しを行う。</a:t>
          </a:r>
          <a:endParaRPr kumimoji="1" lang="en-US" altLang="ja-JP" sz="1300">
            <a:solidFill>
              <a:schemeClr val="dk1"/>
            </a:solidFill>
            <a:latin typeface="ＭＳ Ｐゴシック"/>
            <a:ea typeface="ＭＳ Ｐゴシック"/>
            <a:cs typeface="+mn-cs"/>
          </a:endParaRPr>
        </a:p>
        <a:p>
          <a:r>
            <a:rPr kumimoji="1" lang="ja-JP" altLang="ja-JP" sz="1300">
              <a:solidFill>
                <a:schemeClr val="dk1"/>
              </a:solidFill>
              <a:latin typeface="ＭＳ Ｐゴシック"/>
              <a:ea typeface="ＭＳ Ｐゴシック"/>
              <a:cs typeface="+mn-cs"/>
            </a:rPr>
            <a:t>　企業立地促進基金：企業誘致補助金の状況を勘案し、平準化を図るため積み立てを実施し、補助金交付時に取り崩す。</a:t>
          </a:r>
          <a:endParaRPr kumimoji="1" lang="en-US" altLang="ja-JP" sz="1300">
            <a:solidFill>
              <a:schemeClr val="dk1"/>
            </a:solidFill>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6459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8331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8331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300" baseline="0">
              <a:solidFill>
                <a:schemeClr val="dk1"/>
              </a:solidFill>
              <a:latin typeface="ＭＳ Ｐゴシック"/>
              <a:ea typeface="ＭＳ Ｐゴシック"/>
              <a:cs typeface="+mn-cs"/>
            </a:rPr>
            <a:t>　</a:t>
          </a:r>
          <a:r>
            <a:rPr kumimoji="1" lang="ja-JP" altLang="ja-JP" sz="1300" baseline="0">
              <a:solidFill>
                <a:schemeClr val="dk1"/>
              </a:solidFill>
              <a:latin typeface="ＭＳ Ｐゴシック"/>
              <a:ea typeface="ＭＳ Ｐゴシック"/>
              <a:cs typeface="+mn-cs"/>
            </a:rPr>
            <a:t>財源調整のため</a:t>
          </a:r>
          <a:r>
            <a:rPr kumimoji="1" lang="ja-JP" altLang="ja-JP" sz="1300">
              <a:solidFill>
                <a:schemeClr val="dk1"/>
              </a:solidFill>
              <a:latin typeface="ＭＳ Ｐゴシック"/>
              <a:ea typeface="ＭＳ Ｐゴシック"/>
              <a:cs typeface="+mn-cs"/>
            </a:rPr>
            <a:t>毎年度一定額を取り崩してはいるものの決算剰余金の積立てにより基金残高は概ね横ばいで推移している。</a:t>
          </a:r>
          <a:endParaRPr kumimoji="1" lang="en-US" altLang="ja-JP" sz="1300">
            <a:solidFill>
              <a:schemeClr val="dk1"/>
            </a:solidFill>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endParaRPr kumimoji="1" lang="en-US" altLang="ja-JP" sz="1100">
            <a:solidFill>
              <a:schemeClr val="dk1"/>
            </a:solidFill>
            <a:latin typeface="+mn-lt"/>
            <a:ea typeface="+mn-ea"/>
            <a:cs typeface="+mn-cs"/>
          </a:endParaRPr>
        </a:p>
        <a:p>
          <a:pPr eaLnBrk="1" fontAlgn="auto" latinLnBrk="0" hangingPunct="1"/>
          <a:r>
            <a:rPr kumimoji="1" lang="ja-JP" altLang="ja-JP" sz="1300">
              <a:solidFill>
                <a:schemeClr val="dk1"/>
              </a:solidFill>
              <a:latin typeface="ＭＳ Ｐゴシック"/>
              <a:ea typeface="ＭＳ Ｐゴシック"/>
              <a:cs typeface="+mn-cs"/>
            </a:rPr>
            <a:t>　普通交付税の特例期間終了や誘致企業の固定資産の償却等による市税収入の一息感など歳入面では不安要素が一部見られることから、不測の事態に対応できるよう、標準財政規模の</a:t>
          </a:r>
          <a:r>
            <a:rPr kumimoji="1" lang="en-US" altLang="ja-JP" sz="1300">
              <a:solidFill>
                <a:schemeClr val="dk1"/>
              </a:solidFill>
              <a:latin typeface="ＭＳ Ｐゴシック"/>
              <a:ea typeface="ＭＳ Ｐゴシック"/>
              <a:cs typeface="+mn-cs"/>
            </a:rPr>
            <a:t>10</a:t>
          </a:r>
          <a:r>
            <a:rPr kumimoji="1" lang="ja-JP" altLang="ja-JP" sz="1300">
              <a:solidFill>
                <a:schemeClr val="dk1"/>
              </a:solidFill>
              <a:latin typeface="ＭＳ Ｐゴシック"/>
              <a:ea typeface="ＭＳ Ｐゴシック"/>
              <a:cs typeface="+mn-cs"/>
            </a:rPr>
            <a:t>％～</a:t>
          </a:r>
          <a:r>
            <a:rPr kumimoji="1" lang="en-US" altLang="ja-JP" sz="1300">
              <a:solidFill>
                <a:schemeClr val="dk1"/>
              </a:solidFill>
              <a:latin typeface="ＭＳ Ｐゴシック"/>
              <a:ea typeface="ＭＳ Ｐゴシック"/>
              <a:cs typeface="+mn-cs"/>
            </a:rPr>
            <a:t>20</a:t>
          </a:r>
          <a:r>
            <a:rPr kumimoji="1" lang="ja-JP" altLang="ja-JP" sz="1300">
              <a:solidFill>
                <a:schemeClr val="dk1"/>
              </a:solidFill>
              <a:latin typeface="ＭＳ Ｐゴシック"/>
              <a:ea typeface="ＭＳ Ｐゴシック"/>
              <a:cs typeface="+mn-cs"/>
            </a:rPr>
            <a:t>％程度を目途に基金残高を維持する。</a:t>
          </a:r>
          <a:endParaRPr kumimoji="1" lang="en-US" altLang="ja-JP" sz="1300">
            <a:solidFill>
              <a:schemeClr val="dk1"/>
            </a:solidFill>
            <a:latin typeface="ＭＳ Ｐゴシック"/>
            <a:ea typeface="ＭＳ Ｐゴシック"/>
            <a:cs typeface="+mn-cs"/>
          </a:endParaRPr>
        </a:p>
        <a:p>
          <a:endParaRPr kumimoji="1" lang="en-US" altLang="ja-JP" sz="1300">
            <a:solidFill>
              <a:schemeClr val="dk1"/>
            </a:solidFill>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6459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8331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8331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100">
            <a:solidFill>
              <a:schemeClr val="dk1"/>
            </a:solidFill>
            <a:latin typeface="+mn-lt"/>
            <a:ea typeface="+mn-ea"/>
            <a:cs typeface="+mn-cs"/>
          </a:endParaRPr>
        </a:p>
        <a:p>
          <a:pPr eaLnBrk="1" fontAlgn="auto" latinLnBrk="0" hangingPunct="1"/>
          <a:r>
            <a:rPr kumimoji="1" lang="ja-JP" altLang="ja-JP" sz="1300">
              <a:solidFill>
                <a:schemeClr val="dk1"/>
              </a:solidFill>
              <a:latin typeface="ＭＳ Ｐゴシック"/>
              <a:ea typeface="ＭＳ Ｐゴシック"/>
              <a:cs typeface="+mn-cs"/>
            </a:rPr>
            <a:t>　</a:t>
          </a:r>
          <a:r>
            <a:rPr lang="ja-JP" altLang="ja-JP" sz="1300" b="0" i="0" baseline="0">
              <a:solidFill>
                <a:schemeClr val="dk1"/>
              </a:solidFill>
              <a:latin typeface="ＭＳ Ｐゴシック"/>
              <a:ea typeface="ＭＳ Ｐゴシック"/>
              <a:cs typeface="+mn-cs"/>
            </a:rPr>
            <a:t>合併まちづくり計画に基づく事業の推進に伴い発行した地方債の</a:t>
          </a:r>
          <a:r>
            <a:rPr kumimoji="1" lang="ja-JP" altLang="ja-JP" sz="1300">
              <a:solidFill>
                <a:schemeClr val="dk1"/>
              </a:solidFill>
              <a:latin typeface="ＭＳ Ｐゴシック"/>
              <a:ea typeface="ＭＳ Ｐゴシック"/>
              <a:cs typeface="+mn-cs"/>
            </a:rPr>
            <a:t>償還額の増加に備え、平成</a:t>
          </a:r>
          <a:r>
            <a:rPr kumimoji="1" lang="en-US" altLang="ja-JP" sz="1300">
              <a:solidFill>
                <a:schemeClr val="dk1"/>
              </a:solidFill>
              <a:latin typeface="ＭＳ Ｐゴシック"/>
              <a:ea typeface="ＭＳ Ｐゴシック"/>
              <a:cs typeface="+mn-cs"/>
            </a:rPr>
            <a:t>25</a:t>
          </a:r>
          <a:r>
            <a:rPr kumimoji="1" lang="ja-JP" altLang="ja-JP" sz="1300">
              <a:solidFill>
                <a:schemeClr val="dk1"/>
              </a:solidFill>
              <a:latin typeface="ＭＳ Ｐゴシック"/>
              <a:ea typeface="ＭＳ Ｐゴシック"/>
              <a:cs typeface="+mn-cs"/>
            </a:rPr>
            <a:t>年度に約</a:t>
          </a:r>
          <a:r>
            <a:rPr kumimoji="1" lang="en-US" altLang="ja-JP" sz="1300">
              <a:solidFill>
                <a:schemeClr val="dk1"/>
              </a:solidFill>
              <a:latin typeface="ＭＳ Ｐゴシック"/>
              <a:ea typeface="ＭＳ Ｐゴシック"/>
              <a:cs typeface="+mn-cs"/>
            </a:rPr>
            <a:t>2.5</a:t>
          </a:r>
          <a:r>
            <a:rPr kumimoji="1" lang="ja-JP" altLang="ja-JP" sz="1300">
              <a:solidFill>
                <a:schemeClr val="dk1"/>
              </a:solidFill>
              <a:latin typeface="ＭＳ Ｐゴシック"/>
              <a:ea typeface="ＭＳ Ｐゴシック"/>
              <a:cs typeface="+mn-cs"/>
            </a:rPr>
            <a:t>億円を積み増ししており、平成</a:t>
          </a:r>
          <a:r>
            <a:rPr kumimoji="1" lang="en-US" altLang="ja-JP" sz="1300">
              <a:solidFill>
                <a:schemeClr val="dk1"/>
              </a:solidFill>
              <a:latin typeface="ＭＳ Ｐゴシック"/>
              <a:ea typeface="ＭＳ Ｐゴシック"/>
              <a:cs typeface="+mn-cs"/>
            </a:rPr>
            <a:t>29</a:t>
          </a:r>
          <a:r>
            <a:rPr kumimoji="1" lang="ja-JP" altLang="ja-JP" sz="1300">
              <a:solidFill>
                <a:schemeClr val="dk1"/>
              </a:solidFill>
              <a:latin typeface="ＭＳ Ｐゴシック"/>
              <a:ea typeface="ＭＳ Ｐゴシック"/>
              <a:cs typeface="+mn-cs"/>
            </a:rPr>
            <a:t>・</a:t>
          </a:r>
          <a:r>
            <a:rPr kumimoji="1" lang="en-US" altLang="ja-JP" sz="1300">
              <a:solidFill>
                <a:schemeClr val="dk1"/>
              </a:solidFill>
              <a:latin typeface="ＭＳ Ｐゴシック"/>
              <a:ea typeface="ＭＳ Ｐゴシック"/>
              <a:cs typeface="+mn-cs"/>
            </a:rPr>
            <a:t>30</a:t>
          </a:r>
          <a:r>
            <a:rPr kumimoji="1" lang="ja-JP" altLang="ja-JP" sz="1300">
              <a:solidFill>
                <a:schemeClr val="dk1"/>
              </a:solidFill>
              <a:latin typeface="ＭＳ Ｐゴシック"/>
              <a:ea typeface="ＭＳ Ｐゴシック"/>
              <a:cs typeface="+mn-cs"/>
            </a:rPr>
            <a:t>年度にそれぞれ</a:t>
          </a:r>
          <a:r>
            <a:rPr kumimoji="1" lang="en-US" altLang="ja-JP" sz="1300">
              <a:solidFill>
                <a:schemeClr val="dk1"/>
              </a:solidFill>
              <a:latin typeface="ＭＳ Ｐゴシック"/>
              <a:ea typeface="ＭＳ Ｐゴシック"/>
              <a:cs typeface="+mn-cs"/>
            </a:rPr>
            <a:t>1.5</a:t>
          </a:r>
          <a:r>
            <a:rPr kumimoji="1" lang="ja-JP" altLang="ja-JP" sz="1300">
              <a:solidFill>
                <a:schemeClr val="dk1"/>
              </a:solidFill>
              <a:latin typeface="ＭＳ Ｐゴシック"/>
              <a:ea typeface="ＭＳ Ｐゴシック"/>
              <a:cs typeface="+mn-cs"/>
            </a:rPr>
            <a:t>億円の取り崩しを実施した。</a:t>
          </a:r>
          <a:endParaRPr kumimoji="1" lang="en-US" altLang="ja-JP" sz="1300">
            <a:solidFill>
              <a:schemeClr val="dk1"/>
            </a:solidFill>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latin typeface="+mn-lt"/>
              <a:ea typeface="+mn-ea"/>
              <a:cs typeface="+mn-cs"/>
            </a:rPr>
            <a:t>　</a:t>
          </a:r>
          <a:r>
            <a:rPr kumimoji="1" lang="ja-JP" altLang="ja-JP" sz="1300">
              <a:solidFill>
                <a:schemeClr val="dk1"/>
              </a:solidFill>
              <a:latin typeface="ＭＳ Ｐゴシック"/>
              <a:ea typeface="ＭＳ Ｐゴシック"/>
              <a:cs typeface="+mn-cs"/>
            </a:rPr>
            <a:t>今後も満期一括償還方式ではなく定時償還方式の採用等により公債費の平準化に努めながら減債基金残高の現状維持に努める。</a:t>
          </a:r>
          <a:endParaRPr kumimoji="1" lang="en-US" altLang="ja-JP" sz="1300">
            <a:solidFill>
              <a:schemeClr val="dk1"/>
            </a:solidFill>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6459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50,306
48,922
84.14
23,227,434
22,378,087
662,407
13,498,065
31,148,597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3365"/>
    <xdr:sp macro="" textlink="">
      <xdr:nvSpPr>
        <xdr:cNvPr id="32" name="テキスト ボックス 31"/>
        <xdr:cNvSpPr txBox="1"/>
      </xdr:nvSpPr>
      <xdr:spPr>
        <a:xfrm>
          <a:off x="419100" y="30734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3365"/>
    <xdr:sp macro="" textlink="">
      <xdr:nvSpPr>
        <xdr:cNvPr id="34" name="テキスト ボックス 33"/>
        <xdr:cNvSpPr txBox="1"/>
      </xdr:nvSpPr>
      <xdr:spPr>
        <a:xfrm>
          <a:off x="419100" y="3657600"/>
          <a:ext cx="109677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有形固定資産減価償却率は60.2％である。全国平均はやや下回っているものの、類似団体内平均、県平均はやや上回っている。</a:t>
          </a:r>
        </a:p>
        <a:p>
          <a:r>
            <a:rPr lang="ja-JP" altLang="en-US">
              <a:latin typeface="ＭＳ Ｐゴシック"/>
              <a:ea typeface="ＭＳ Ｐゴシック"/>
            </a:rPr>
            <a:t>　有形固定資産全体として、老朽化が進んでいると言える。今後も当該率の推移に注視しながら、計画的な改修及び修繕を進め、適正な公共施設の管理に努める。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3695" cy="219710"/>
    <xdr:sp macro="" textlink="">
      <xdr:nvSpPr>
        <xdr:cNvPr id="50" name="テキスト ボックス 49"/>
        <xdr:cNvSpPr txBox="1"/>
      </xdr:nvSpPr>
      <xdr:spPr>
        <a:xfrm>
          <a:off x="847090" y="701865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3695" cy="219710"/>
    <xdr:sp macro="" textlink="">
      <xdr:nvSpPr>
        <xdr:cNvPr id="52" name="テキスト ボックス 51"/>
        <xdr:cNvSpPr txBox="1"/>
      </xdr:nvSpPr>
      <xdr:spPr>
        <a:xfrm>
          <a:off x="847090" y="671004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3695" cy="219710"/>
    <xdr:sp macro="" textlink="">
      <xdr:nvSpPr>
        <xdr:cNvPr id="54" name="テキスト ボックス 53"/>
        <xdr:cNvSpPr txBox="1"/>
      </xdr:nvSpPr>
      <xdr:spPr>
        <a:xfrm>
          <a:off x="847090" y="640143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3695" cy="219710"/>
    <xdr:sp macro="" textlink="">
      <xdr:nvSpPr>
        <xdr:cNvPr id="56" name="テキスト ボックス 55"/>
        <xdr:cNvSpPr txBox="1"/>
      </xdr:nvSpPr>
      <xdr:spPr>
        <a:xfrm>
          <a:off x="847090" y="609282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3695" cy="219710"/>
    <xdr:sp macro="" textlink="">
      <xdr:nvSpPr>
        <xdr:cNvPr id="58" name="テキスト ボックス 57"/>
        <xdr:cNvSpPr txBox="1"/>
      </xdr:nvSpPr>
      <xdr:spPr>
        <a:xfrm>
          <a:off x="847090" y="5784215"/>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3695" cy="219710"/>
    <xdr:sp macro="" textlink="">
      <xdr:nvSpPr>
        <xdr:cNvPr id="60" name="テキスト ボックス 59"/>
        <xdr:cNvSpPr txBox="1"/>
      </xdr:nvSpPr>
      <xdr:spPr>
        <a:xfrm>
          <a:off x="847090" y="547624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3695" cy="219710"/>
    <xdr:sp macro="" textlink="">
      <xdr:nvSpPr>
        <xdr:cNvPr id="62" name="テキスト ボックス 61"/>
        <xdr:cNvSpPr txBox="1"/>
      </xdr:nvSpPr>
      <xdr:spPr>
        <a:xfrm>
          <a:off x="847090" y="516763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3695" cy="219710"/>
    <xdr:sp macro="" textlink="">
      <xdr:nvSpPr>
        <xdr:cNvPr id="64" name="テキスト ボックス 63"/>
        <xdr:cNvSpPr txBox="1"/>
      </xdr:nvSpPr>
      <xdr:spPr>
        <a:xfrm>
          <a:off x="847090" y="4859020"/>
          <a:ext cx="3536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44450</xdr:rowOff>
    </xdr:from>
    <xdr:to xmlns:xdr="http://schemas.openxmlformats.org/drawingml/2006/spreadsheetDrawing">
      <xdr:col>23</xdr:col>
      <xdr:colOff>85090</xdr:colOff>
      <xdr:row>33</xdr:row>
      <xdr:rowOff>158115</xdr:rowOff>
    </xdr:to>
    <xdr:cxnSp macro="">
      <xdr:nvCxnSpPr>
        <xdr:cNvPr id="66" name="直線コネクタ 65"/>
        <xdr:cNvCxnSpPr/>
      </xdr:nvCxnSpPr>
      <xdr:spPr>
        <a:xfrm flipV="1">
          <a:off x="4760595" y="527367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161925</xdr:rowOff>
    </xdr:from>
    <xdr:ext cx="399415" cy="259080"/>
    <xdr:sp macro="" textlink="">
      <xdr:nvSpPr>
        <xdr:cNvPr id="67" name="有形固定資産減価償却率最小値テキスト"/>
        <xdr:cNvSpPr txBox="1"/>
      </xdr:nvSpPr>
      <xdr:spPr>
        <a:xfrm>
          <a:off x="4813300" y="659130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158115</xdr:rowOff>
    </xdr:from>
    <xdr:to xmlns:xdr="http://schemas.openxmlformats.org/drawingml/2006/spreadsheetDrawing">
      <xdr:col>23</xdr:col>
      <xdr:colOff>174625</xdr:colOff>
      <xdr:row>33</xdr:row>
      <xdr:rowOff>158115</xdr:rowOff>
    </xdr:to>
    <xdr:cxnSp macro="">
      <xdr:nvCxnSpPr>
        <xdr:cNvPr id="68" name="直線コネクタ 67"/>
        <xdr:cNvCxnSpPr/>
      </xdr:nvCxnSpPr>
      <xdr:spPr>
        <a:xfrm>
          <a:off x="4673600" y="658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162560</xdr:rowOff>
    </xdr:from>
    <xdr:ext cx="399415" cy="259080"/>
    <xdr:sp macro="" textlink="">
      <xdr:nvSpPr>
        <xdr:cNvPr id="69" name="有形固定資産減価償却率最大値テキスト"/>
        <xdr:cNvSpPr txBox="1"/>
      </xdr:nvSpPr>
      <xdr:spPr>
        <a:xfrm>
          <a:off x="4813300" y="50488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44450</xdr:rowOff>
    </xdr:from>
    <xdr:to xmlns:xdr="http://schemas.openxmlformats.org/drawingml/2006/spreadsheetDrawing">
      <xdr:col>23</xdr:col>
      <xdr:colOff>174625</xdr:colOff>
      <xdr:row>26</xdr:row>
      <xdr:rowOff>44450</xdr:rowOff>
    </xdr:to>
    <xdr:cxnSp macro="">
      <xdr:nvCxnSpPr>
        <xdr:cNvPr id="70" name="直線コネクタ 69"/>
        <xdr:cNvCxnSpPr/>
      </xdr:nvCxnSpPr>
      <xdr:spPr>
        <a:xfrm>
          <a:off x="4673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77470</xdr:rowOff>
    </xdr:from>
    <xdr:ext cx="399415" cy="253365"/>
    <xdr:sp macro="" textlink="">
      <xdr:nvSpPr>
        <xdr:cNvPr id="71" name="有形固定資産減価償却率平均値テキスト"/>
        <xdr:cNvSpPr txBox="1"/>
      </xdr:nvSpPr>
      <xdr:spPr>
        <a:xfrm>
          <a:off x="4813300" y="5821045"/>
          <a:ext cx="399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99060</xdr:rowOff>
    </xdr:from>
    <xdr:to xmlns:xdr="http://schemas.openxmlformats.org/drawingml/2006/spreadsheetDrawing">
      <xdr:col>23</xdr:col>
      <xdr:colOff>136525</xdr:colOff>
      <xdr:row>30</xdr:row>
      <xdr:rowOff>29210</xdr:rowOff>
    </xdr:to>
    <xdr:sp macro="" textlink="">
      <xdr:nvSpPr>
        <xdr:cNvPr id="72" name="フローチャート: 判断 71"/>
        <xdr:cNvSpPr/>
      </xdr:nvSpPr>
      <xdr:spPr>
        <a:xfrm>
          <a:off x="4711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123825</xdr:rowOff>
    </xdr:from>
    <xdr:to xmlns:xdr="http://schemas.openxmlformats.org/drawingml/2006/spreadsheetDrawing">
      <xdr:col>19</xdr:col>
      <xdr:colOff>187325</xdr:colOff>
      <xdr:row>30</xdr:row>
      <xdr:rowOff>53975</xdr:rowOff>
    </xdr:to>
    <xdr:sp macro="" textlink="">
      <xdr:nvSpPr>
        <xdr:cNvPr id="73" name="フローチャート: 判断 72"/>
        <xdr:cNvSpPr/>
      </xdr:nvSpPr>
      <xdr:spPr>
        <a:xfrm>
          <a:off x="4000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1905</xdr:rowOff>
    </xdr:from>
    <xdr:to xmlns:xdr="http://schemas.openxmlformats.org/drawingml/2006/spreadsheetDrawing">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97790</xdr:rowOff>
    </xdr:from>
    <xdr:to xmlns:xdr="http://schemas.openxmlformats.org/drawingml/2006/spreadsheetDrawing">
      <xdr:col>11</xdr:col>
      <xdr:colOff>187325</xdr:colOff>
      <xdr:row>31</xdr:row>
      <xdr:rowOff>27940</xdr:rowOff>
    </xdr:to>
    <xdr:sp macro="" textlink="">
      <xdr:nvSpPr>
        <xdr:cNvPr id="75" name="フローチャート: 判断 74"/>
        <xdr:cNvSpPr/>
      </xdr:nvSpPr>
      <xdr:spPr>
        <a:xfrm>
          <a:off x="2476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710"/>
    <xdr:sp macro="" textlink="">
      <xdr:nvSpPr>
        <xdr:cNvPr id="76" name="テキスト ボックス 75"/>
        <xdr:cNvSpPr txBox="1"/>
      </xdr:nvSpPr>
      <xdr:spPr>
        <a:xfrm>
          <a:off x="4584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285" cy="219710"/>
    <xdr:sp macro="" textlink="">
      <xdr:nvSpPr>
        <xdr:cNvPr id="77" name="テキスト ボックス 76"/>
        <xdr:cNvSpPr txBox="1"/>
      </xdr:nvSpPr>
      <xdr:spPr>
        <a:xfrm>
          <a:off x="3873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285" cy="219710"/>
    <xdr:sp macro="" textlink="">
      <xdr:nvSpPr>
        <xdr:cNvPr id="78" name="テキスト ボックス 77"/>
        <xdr:cNvSpPr txBox="1"/>
      </xdr:nvSpPr>
      <xdr:spPr>
        <a:xfrm>
          <a:off x="3111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285" cy="219710"/>
    <xdr:sp macro="" textlink="">
      <xdr:nvSpPr>
        <xdr:cNvPr id="79" name="テキスト ボックス 78"/>
        <xdr:cNvSpPr txBox="1"/>
      </xdr:nvSpPr>
      <xdr:spPr>
        <a:xfrm>
          <a:off x="2349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285" cy="219710"/>
    <xdr:sp macro="" textlink="">
      <xdr:nvSpPr>
        <xdr:cNvPr id="80" name="テキスト ボックス 79"/>
        <xdr:cNvSpPr txBox="1"/>
      </xdr:nvSpPr>
      <xdr:spPr>
        <a:xfrm>
          <a:off x="1587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77470</xdr:rowOff>
    </xdr:from>
    <xdr:to xmlns:xdr="http://schemas.openxmlformats.org/drawingml/2006/spreadsheetDrawing">
      <xdr:col>23</xdr:col>
      <xdr:colOff>136525</xdr:colOff>
      <xdr:row>30</xdr:row>
      <xdr:rowOff>7620</xdr:rowOff>
    </xdr:to>
    <xdr:sp macro="" textlink="">
      <xdr:nvSpPr>
        <xdr:cNvPr id="81" name="楕円 80"/>
        <xdr:cNvSpPr/>
      </xdr:nvSpPr>
      <xdr:spPr>
        <a:xfrm>
          <a:off x="47117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100330</xdr:rowOff>
    </xdr:from>
    <xdr:ext cx="399415" cy="253365"/>
    <xdr:sp macro="" textlink="">
      <xdr:nvSpPr>
        <xdr:cNvPr id="82" name="有形固定資産減価償却率該当値テキスト"/>
        <xdr:cNvSpPr txBox="1"/>
      </xdr:nvSpPr>
      <xdr:spPr>
        <a:xfrm>
          <a:off x="4813300" y="56724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120650</xdr:rowOff>
    </xdr:from>
    <xdr:to xmlns:xdr="http://schemas.openxmlformats.org/drawingml/2006/spreadsheetDrawing">
      <xdr:col>19</xdr:col>
      <xdr:colOff>187325</xdr:colOff>
      <xdr:row>30</xdr:row>
      <xdr:rowOff>50800</xdr:rowOff>
    </xdr:to>
    <xdr:sp macro="" textlink="">
      <xdr:nvSpPr>
        <xdr:cNvPr id="83" name="楕円 82"/>
        <xdr:cNvSpPr/>
      </xdr:nvSpPr>
      <xdr:spPr>
        <a:xfrm>
          <a:off x="400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128270</xdr:rowOff>
    </xdr:from>
    <xdr:to xmlns:xdr="http://schemas.openxmlformats.org/drawingml/2006/spreadsheetDrawing">
      <xdr:col>23</xdr:col>
      <xdr:colOff>85725</xdr:colOff>
      <xdr:row>30</xdr:row>
      <xdr:rowOff>0</xdr:rowOff>
    </xdr:to>
    <xdr:cxnSp macro="">
      <xdr:nvCxnSpPr>
        <xdr:cNvPr id="84" name="直線コネクタ 83"/>
        <xdr:cNvCxnSpPr/>
      </xdr:nvCxnSpPr>
      <xdr:spPr>
        <a:xfrm flipV="1">
          <a:off x="4051300" y="587184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167005</xdr:rowOff>
    </xdr:from>
    <xdr:to xmlns:xdr="http://schemas.openxmlformats.org/drawingml/2006/spreadsheetDrawing">
      <xdr:col>15</xdr:col>
      <xdr:colOff>187325</xdr:colOff>
      <xdr:row>30</xdr:row>
      <xdr:rowOff>97790</xdr:rowOff>
    </xdr:to>
    <xdr:sp macro="" textlink="">
      <xdr:nvSpPr>
        <xdr:cNvPr id="85" name="楕円 84"/>
        <xdr:cNvSpPr/>
      </xdr:nvSpPr>
      <xdr:spPr>
        <a:xfrm>
          <a:off x="3238500" y="59105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0</xdr:rowOff>
    </xdr:from>
    <xdr:to xmlns:xdr="http://schemas.openxmlformats.org/drawingml/2006/spreadsheetDrawing">
      <xdr:col>19</xdr:col>
      <xdr:colOff>136525</xdr:colOff>
      <xdr:row>30</xdr:row>
      <xdr:rowOff>46355</xdr:rowOff>
    </xdr:to>
    <xdr:cxnSp macro="">
      <xdr:nvCxnSpPr>
        <xdr:cNvPr id="86" name="直線コネクタ 85"/>
        <xdr:cNvCxnSpPr/>
      </xdr:nvCxnSpPr>
      <xdr:spPr>
        <a:xfrm flipV="1">
          <a:off x="3289300" y="591502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23495</xdr:rowOff>
    </xdr:from>
    <xdr:to xmlns:xdr="http://schemas.openxmlformats.org/drawingml/2006/spreadsheetDrawing">
      <xdr:col>11</xdr:col>
      <xdr:colOff>187325</xdr:colOff>
      <xdr:row>30</xdr:row>
      <xdr:rowOff>125095</xdr:rowOff>
    </xdr:to>
    <xdr:sp macro="" textlink="">
      <xdr:nvSpPr>
        <xdr:cNvPr id="87" name="楕円 86"/>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46355</xdr:rowOff>
    </xdr:from>
    <xdr:to xmlns:xdr="http://schemas.openxmlformats.org/drawingml/2006/spreadsheetDrawing">
      <xdr:col>15</xdr:col>
      <xdr:colOff>136525</xdr:colOff>
      <xdr:row>30</xdr:row>
      <xdr:rowOff>74930</xdr:rowOff>
    </xdr:to>
    <xdr:cxnSp macro="">
      <xdr:nvCxnSpPr>
        <xdr:cNvPr id="88" name="直線コネクタ 87"/>
        <xdr:cNvCxnSpPr/>
      </xdr:nvCxnSpPr>
      <xdr:spPr>
        <a:xfrm flipV="1">
          <a:off x="2527300" y="596138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45085</xdr:rowOff>
    </xdr:from>
    <xdr:ext cx="399415" cy="258445"/>
    <xdr:sp macro="" textlink="">
      <xdr:nvSpPr>
        <xdr:cNvPr id="89" name="n_1aveValue有形固定資産減価償却率"/>
        <xdr:cNvSpPr txBox="1"/>
      </xdr:nvSpPr>
      <xdr:spPr>
        <a:xfrm>
          <a:off x="3836035" y="5960110"/>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94615</xdr:rowOff>
    </xdr:from>
    <xdr:ext cx="399415" cy="259080"/>
    <xdr:sp macro="" textlink="">
      <xdr:nvSpPr>
        <xdr:cNvPr id="90" name="n_2aveValue有形固定資産減価償却率"/>
        <xdr:cNvSpPr txBox="1"/>
      </xdr:nvSpPr>
      <xdr:spPr>
        <a:xfrm>
          <a:off x="3086735" y="60096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19050</xdr:rowOff>
    </xdr:from>
    <xdr:ext cx="399415" cy="253365"/>
    <xdr:sp macro="" textlink="">
      <xdr:nvSpPr>
        <xdr:cNvPr id="91" name="n_3aveValue有形固定資産減価償却率"/>
        <xdr:cNvSpPr txBox="1"/>
      </xdr:nvSpPr>
      <xdr:spPr>
        <a:xfrm>
          <a:off x="2324735" y="61055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67310</xdr:rowOff>
    </xdr:from>
    <xdr:ext cx="399415" cy="259080"/>
    <xdr:sp macro="" textlink="">
      <xdr:nvSpPr>
        <xdr:cNvPr id="92" name="n_1mainValue有形固定資産減価償却率"/>
        <xdr:cNvSpPr txBox="1"/>
      </xdr:nvSpPr>
      <xdr:spPr>
        <a:xfrm>
          <a:off x="3836035" y="56394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113665</xdr:rowOff>
    </xdr:from>
    <xdr:ext cx="399415" cy="258445"/>
    <xdr:sp macro="" textlink="">
      <xdr:nvSpPr>
        <xdr:cNvPr id="93" name="n_2mainValue有形固定資産減価償却率"/>
        <xdr:cNvSpPr txBox="1"/>
      </xdr:nvSpPr>
      <xdr:spPr>
        <a:xfrm>
          <a:off x="3086735" y="5685790"/>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141605</xdr:rowOff>
    </xdr:from>
    <xdr:ext cx="399415" cy="259080"/>
    <xdr:sp macro="" textlink="">
      <xdr:nvSpPr>
        <xdr:cNvPr id="94" name="n_3mainValue有形固定資産減価償却率"/>
        <xdr:cNvSpPr txBox="1"/>
      </xdr:nvSpPr>
      <xdr:spPr>
        <a:xfrm>
          <a:off x="2324735" y="57137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債務償還比率は、692.8％</a:t>
          </a:r>
          <a:r>
            <a:rPr kumimoji="1" lang="ja-JP" altLang="ja-JP" sz="1100">
              <a:solidFill>
                <a:schemeClr val="dk1"/>
              </a:solidFill>
              <a:latin typeface="ＭＳ Ｐゴシック"/>
              <a:ea typeface="ＭＳ Ｐゴシック"/>
              <a:cs typeface="+mn-cs"/>
            </a:rPr>
            <a:t>である。全国平均</a:t>
          </a:r>
          <a:r>
            <a:rPr kumimoji="1" lang="ja-JP" altLang="en-US" sz="1100">
              <a:solidFill>
                <a:schemeClr val="dk1"/>
              </a:solidFill>
              <a:latin typeface="ＭＳ Ｐゴシック"/>
              <a:ea typeface="ＭＳ Ｐゴシック"/>
              <a:cs typeface="+mn-cs"/>
            </a:rPr>
            <a:t>は上回っているものの、</a:t>
          </a:r>
          <a:r>
            <a:rPr kumimoji="1" lang="ja-JP" altLang="ja-JP" sz="1100">
              <a:solidFill>
                <a:schemeClr val="dk1"/>
              </a:solidFill>
              <a:latin typeface="ＭＳ Ｐゴシック"/>
              <a:ea typeface="ＭＳ Ｐゴシック"/>
              <a:cs typeface="+mn-cs"/>
            </a:rPr>
            <a:t>類似団体内平均、</a:t>
          </a:r>
          <a:r>
            <a:rPr kumimoji="1" lang="ja-JP" altLang="ja-JP" sz="1100">
              <a:solidFill>
                <a:schemeClr val="dk1"/>
              </a:solidFill>
              <a:latin typeface="ＭＳ Ｐゴシック"/>
              <a:ea typeface="ＭＳ Ｐゴシック"/>
              <a:cs typeface="+mn-cs"/>
            </a:rPr>
            <a:t>県</a:t>
          </a:r>
          <a:r>
            <a:rPr kumimoji="1" lang="ja-JP" altLang="ja-JP" sz="1100">
              <a:solidFill>
                <a:schemeClr val="dk1"/>
              </a:solidFill>
              <a:latin typeface="ＭＳ Ｐゴシック"/>
              <a:ea typeface="ＭＳ Ｐゴシック"/>
              <a:cs typeface="+mn-cs"/>
            </a:rPr>
            <a:t>平均</a:t>
          </a:r>
          <a:r>
            <a:rPr kumimoji="1" lang="ja-JP" altLang="en-US" sz="1100">
              <a:solidFill>
                <a:schemeClr val="dk1"/>
              </a:solidFill>
              <a:latin typeface="ＭＳ Ｐゴシック"/>
              <a:ea typeface="ＭＳ Ｐゴシック"/>
              <a:cs typeface="+mn-cs"/>
            </a:rPr>
            <a:t>は下回っている。</a:t>
          </a:r>
          <a:endParaRPr kumimoji="1" lang="en-US" altLang="ja-JP" sz="1100">
            <a:solidFill>
              <a:schemeClr val="dk1"/>
            </a:solidFill>
            <a:latin typeface="ＭＳ Ｐゴシック"/>
            <a:ea typeface="ＭＳ Ｐゴシック"/>
            <a:cs typeface="+mn-cs"/>
          </a:endParaRPr>
        </a:p>
        <a:p>
          <a:r>
            <a:rPr lang="ja-JP" altLang="en-US" sz="1100" b="0" i="0" baseline="0">
              <a:solidFill>
                <a:schemeClr val="dk1"/>
              </a:solidFill>
              <a:latin typeface="ＭＳ Ｐゴシック"/>
              <a:ea typeface="ＭＳ Ｐゴシック"/>
              <a:cs typeface="+mn-cs"/>
            </a:rPr>
            <a:t>　</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19710"/>
    <xdr:sp macro="" textlink="">
      <xdr:nvSpPr>
        <xdr:cNvPr id="110" name="テキスト ボックス 109"/>
        <xdr:cNvSpPr txBox="1"/>
      </xdr:nvSpPr>
      <xdr:spPr>
        <a:xfrm>
          <a:off x="10931525" y="7018655"/>
          <a:ext cx="3079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1" name="直線コネクタ 11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5130" cy="225425"/>
    <xdr:sp macro="" textlink="">
      <xdr:nvSpPr>
        <xdr:cNvPr id="112" name="テキスト ボックス 111"/>
        <xdr:cNvSpPr txBox="1"/>
      </xdr:nvSpPr>
      <xdr:spPr>
        <a:xfrm>
          <a:off x="10828655" y="665861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3" name="直線コネクタ 11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5130" cy="219710"/>
    <xdr:sp macro="" textlink="">
      <xdr:nvSpPr>
        <xdr:cNvPr id="114" name="テキスト ボックス 113"/>
        <xdr:cNvSpPr txBox="1"/>
      </xdr:nvSpPr>
      <xdr:spPr>
        <a:xfrm>
          <a:off x="10828655" y="6298565"/>
          <a:ext cx="40513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5" name="直線コネクタ 11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5130" cy="225425"/>
    <xdr:sp macro="" textlink="">
      <xdr:nvSpPr>
        <xdr:cNvPr id="116" name="テキスト ボックス 115"/>
        <xdr:cNvSpPr txBox="1"/>
      </xdr:nvSpPr>
      <xdr:spPr>
        <a:xfrm>
          <a:off x="10828655" y="5938520"/>
          <a:ext cx="405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7" name="直線コネクタ 11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28</xdr:row>
      <xdr:rowOff>6985</xdr:rowOff>
    </xdr:from>
    <xdr:ext cx="482600" cy="219710"/>
    <xdr:sp macro="" textlink="">
      <xdr:nvSpPr>
        <xdr:cNvPr id="118" name="テキスト ボックス 117"/>
        <xdr:cNvSpPr txBox="1"/>
      </xdr:nvSpPr>
      <xdr:spPr>
        <a:xfrm>
          <a:off x="10756900" y="557911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9" name="直線コネクタ 11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20" name="テキスト ボックス 119"/>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19710"/>
    <xdr:sp macro="" textlink="">
      <xdr:nvSpPr>
        <xdr:cNvPr id="122" name="テキスト ボックス 121"/>
        <xdr:cNvSpPr txBox="1"/>
      </xdr:nvSpPr>
      <xdr:spPr>
        <a:xfrm>
          <a:off x="10756900" y="485902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20955</xdr:rowOff>
    </xdr:from>
    <xdr:to xmlns:xdr="http://schemas.openxmlformats.org/drawingml/2006/spreadsheetDrawing">
      <xdr:col>76</xdr:col>
      <xdr:colOff>21590</xdr:colOff>
      <xdr:row>34</xdr:row>
      <xdr:rowOff>146685</xdr:rowOff>
    </xdr:to>
    <xdr:cxnSp macro="">
      <xdr:nvCxnSpPr>
        <xdr:cNvPr id="124" name="直線コネクタ 123"/>
        <xdr:cNvCxnSpPr/>
      </xdr:nvCxnSpPr>
      <xdr:spPr>
        <a:xfrm flipV="1">
          <a:off x="14793595" y="542163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150495</xdr:rowOff>
    </xdr:from>
    <xdr:ext cx="464185" cy="259080"/>
    <xdr:sp macro="" textlink="">
      <xdr:nvSpPr>
        <xdr:cNvPr id="125" name="債務償還比率最小値テキスト"/>
        <xdr:cNvSpPr txBox="1"/>
      </xdr:nvSpPr>
      <xdr:spPr>
        <a:xfrm>
          <a:off x="14846300" y="6751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146685</xdr:rowOff>
    </xdr:from>
    <xdr:to xmlns:xdr="http://schemas.openxmlformats.org/drawingml/2006/spreadsheetDrawing">
      <xdr:col>76</xdr:col>
      <xdr:colOff>111125</xdr:colOff>
      <xdr:row>34</xdr:row>
      <xdr:rowOff>146685</xdr:rowOff>
    </xdr:to>
    <xdr:cxnSp macro="">
      <xdr:nvCxnSpPr>
        <xdr:cNvPr id="126" name="直線コネクタ 125"/>
        <xdr:cNvCxnSpPr/>
      </xdr:nvCxnSpPr>
      <xdr:spPr>
        <a:xfrm>
          <a:off x="14706600" y="674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139065</xdr:rowOff>
    </xdr:from>
    <xdr:ext cx="554990" cy="259080"/>
    <xdr:sp macro="" textlink="">
      <xdr:nvSpPr>
        <xdr:cNvPr id="127" name="債務償還比率最大値テキスト"/>
        <xdr:cNvSpPr txBox="1"/>
      </xdr:nvSpPr>
      <xdr:spPr>
        <a:xfrm>
          <a:off x="14846300" y="5196840"/>
          <a:ext cx="554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20955</xdr:rowOff>
    </xdr:from>
    <xdr:to xmlns:xdr="http://schemas.openxmlformats.org/drawingml/2006/spreadsheetDrawing">
      <xdr:col>76</xdr:col>
      <xdr:colOff>111125</xdr:colOff>
      <xdr:row>27</xdr:row>
      <xdr:rowOff>20955</xdr:rowOff>
    </xdr:to>
    <xdr:cxnSp macro="">
      <xdr:nvCxnSpPr>
        <xdr:cNvPr id="128" name="直線コネクタ 127"/>
        <xdr:cNvCxnSpPr/>
      </xdr:nvCxnSpPr>
      <xdr:spPr>
        <a:xfrm>
          <a:off x="1470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151130</xdr:rowOff>
    </xdr:from>
    <xdr:ext cx="464185" cy="259080"/>
    <xdr:sp macro="" textlink="">
      <xdr:nvSpPr>
        <xdr:cNvPr id="129" name="債務償還比率平均値テキスト"/>
        <xdr:cNvSpPr txBox="1"/>
      </xdr:nvSpPr>
      <xdr:spPr>
        <a:xfrm>
          <a:off x="14846300" y="6066155"/>
          <a:ext cx="4641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128270</xdr:rowOff>
    </xdr:from>
    <xdr:to xmlns:xdr="http://schemas.openxmlformats.org/drawingml/2006/spreadsheetDrawing">
      <xdr:col>76</xdr:col>
      <xdr:colOff>73025</xdr:colOff>
      <xdr:row>32</xdr:row>
      <xdr:rowOff>58420</xdr:rowOff>
    </xdr:to>
    <xdr:sp macro="" textlink="">
      <xdr:nvSpPr>
        <xdr:cNvPr id="130" name="フローチャート: 判断 129"/>
        <xdr:cNvSpPr/>
      </xdr:nvSpPr>
      <xdr:spPr>
        <a:xfrm>
          <a:off x="147447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122555</xdr:rowOff>
    </xdr:from>
    <xdr:to xmlns:xdr="http://schemas.openxmlformats.org/drawingml/2006/spreadsheetDrawing">
      <xdr:col>72</xdr:col>
      <xdr:colOff>123825</xdr:colOff>
      <xdr:row>32</xdr:row>
      <xdr:rowOff>52705</xdr:rowOff>
    </xdr:to>
    <xdr:sp macro="" textlink="">
      <xdr:nvSpPr>
        <xdr:cNvPr id="131" name="フローチャート: 判断 130"/>
        <xdr:cNvSpPr/>
      </xdr:nvSpPr>
      <xdr:spPr>
        <a:xfrm>
          <a:off x="14033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710"/>
    <xdr:sp macro="" textlink="">
      <xdr:nvSpPr>
        <xdr:cNvPr id="132" name="テキスト ボックス 131"/>
        <xdr:cNvSpPr txBox="1"/>
      </xdr:nvSpPr>
      <xdr:spPr>
        <a:xfrm>
          <a:off x="14617700" y="7157720"/>
          <a:ext cx="7620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285" cy="219710"/>
    <xdr:sp macro="" textlink="">
      <xdr:nvSpPr>
        <xdr:cNvPr id="133" name="テキスト ボックス 132"/>
        <xdr:cNvSpPr txBox="1"/>
      </xdr:nvSpPr>
      <xdr:spPr>
        <a:xfrm>
          <a:off x="13906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285" cy="219710"/>
    <xdr:sp macro="" textlink="">
      <xdr:nvSpPr>
        <xdr:cNvPr id="134" name="テキスト ボックス 133"/>
        <xdr:cNvSpPr txBox="1"/>
      </xdr:nvSpPr>
      <xdr:spPr>
        <a:xfrm>
          <a:off x="13144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285" cy="219710"/>
    <xdr:sp macro="" textlink="">
      <xdr:nvSpPr>
        <xdr:cNvPr id="135" name="テキスト ボックス 134"/>
        <xdr:cNvSpPr txBox="1"/>
      </xdr:nvSpPr>
      <xdr:spPr>
        <a:xfrm>
          <a:off x="12382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285" cy="219710"/>
    <xdr:sp macro="" textlink="">
      <xdr:nvSpPr>
        <xdr:cNvPr id="136" name="テキスト ボックス 135"/>
        <xdr:cNvSpPr txBox="1"/>
      </xdr:nvSpPr>
      <xdr:spPr>
        <a:xfrm>
          <a:off x="11620500" y="7157720"/>
          <a:ext cx="7562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143510</xdr:rowOff>
    </xdr:from>
    <xdr:to xmlns:xdr="http://schemas.openxmlformats.org/drawingml/2006/spreadsheetDrawing">
      <xdr:col>76</xdr:col>
      <xdr:colOff>73025</xdr:colOff>
      <xdr:row>32</xdr:row>
      <xdr:rowOff>73660</xdr:rowOff>
    </xdr:to>
    <xdr:sp macro="" textlink="">
      <xdr:nvSpPr>
        <xdr:cNvPr id="137" name="楕円 136"/>
        <xdr:cNvSpPr/>
      </xdr:nvSpPr>
      <xdr:spPr>
        <a:xfrm>
          <a:off x="1474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121920</xdr:rowOff>
    </xdr:from>
    <xdr:ext cx="464185" cy="253365"/>
    <xdr:sp macro="" textlink="">
      <xdr:nvSpPr>
        <xdr:cNvPr id="138" name="債務償還比率該当値テキスト"/>
        <xdr:cNvSpPr txBox="1"/>
      </xdr:nvSpPr>
      <xdr:spPr>
        <a:xfrm>
          <a:off x="14846300" y="62083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109220</xdr:rowOff>
    </xdr:from>
    <xdr:to xmlns:xdr="http://schemas.openxmlformats.org/drawingml/2006/spreadsheetDrawing">
      <xdr:col>72</xdr:col>
      <xdr:colOff>123825</xdr:colOff>
      <xdr:row>32</xdr:row>
      <xdr:rowOff>38735</xdr:rowOff>
    </xdr:to>
    <xdr:sp macro="" textlink="">
      <xdr:nvSpPr>
        <xdr:cNvPr id="139" name="楕円 138"/>
        <xdr:cNvSpPr/>
      </xdr:nvSpPr>
      <xdr:spPr>
        <a:xfrm>
          <a:off x="14033500" y="61956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159385</xdr:rowOff>
    </xdr:from>
    <xdr:to xmlns:xdr="http://schemas.openxmlformats.org/drawingml/2006/spreadsheetDrawing">
      <xdr:col>76</xdr:col>
      <xdr:colOff>22225</xdr:colOff>
      <xdr:row>32</xdr:row>
      <xdr:rowOff>22860</xdr:rowOff>
    </xdr:to>
    <xdr:cxnSp macro="">
      <xdr:nvCxnSpPr>
        <xdr:cNvPr id="140" name="直線コネクタ 139"/>
        <xdr:cNvCxnSpPr/>
      </xdr:nvCxnSpPr>
      <xdr:spPr>
        <a:xfrm>
          <a:off x="14084300" y="6245860"/>
          <a:ext cx="711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43815</xdr:rowOff>
    </xdr:from>
    <xdr:ext cx="464185" cy="253365"/>
    <xdr:sp macro="" textlink="">
      <xdr:nvSpPr>
        <xdr:cNvPr id="141" name="n_1aveValue債務償還比率"/>
        <xdr:cNvSpPr txBox="1"/>
      </xdr:nvSpPr>
      <xdr:spPr>
        <a:xfrm>
          <a:off x="13836650" y="63017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55245</xdr:rowOff>
    </xdr:from>
    <xdr:ext cx="464185" cy="253365"/>
    <xdr:sp macro="" textlink="">
      <xdr:nvSpPr>
        <xdr:cNvPr id="142" name="n_1mainValue債務償還比率"/>
        <xdr:cNvSpPr txBox="1"/>
      </xdr:nvSpPr>
      <xdr:spPr>
        <a:xfrm>
          <a:off x="13836650" y="59702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4" name="正方形/長方形 14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45" name="テキスト ボックス 14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4490" cy="236855"/>
    <xdr:sp macro="" textlink="">
      <xdr:nvSpPr>
        <xdr:cNvPr id="146" name="テキスト ボックス 145"/>
        <xdr:cNvSpPr txBox="1"/>
      </xdr:nvSpPr>
      <xdr:spPr>
        <a:xfrm>
          <a:off x="6985000" y="10922000"/>
          <a:ext cx="364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7" name="テキスト ボックス 14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4490" cy="241300"/>
    <xdr:sp macro="" textlink="">
      <xdr:nvSpPr>
        <xdr:cNvPr id="148" name="テキスト ボックス 147"/>
        <xdr:cNvSpPr txBox="1"/>
      </xdr:nvSpPr>
      <xdr:spPr>
        <a:xfrm>
          <a:off x="6985000" y="14795500"/>
          <a:ext cx="364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50,306
48,922
84.14
23,227,434
22,378,087
662,407
13,498,065
31,148,597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0" name="テキスト ボックス 39"/>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3375" cy="253365"/>
    <xdr:sp macro="" textlink="">
      <xdr:nvSpPr>
        <xdr:cNvPr id="43" name="テキスト ボックス 42"/>
        <xdr:cNvSpPr txBox="1"/>
      </xdr:nvSpPr>
      <xdr:spPr>
        <a:xfrm>
          <a:off x="422910" y="715137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3365"/>
    <xdr:sp macro="" textlink="">
      <xdr:nvSpPr>
        <xdr:cNvPr id="47" name="テキスト ボックス 46"/>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1645" cy="253365"/>
    <xdr:sp macro="" textlink="">
      <xdr:nvSpPr>
        <xdr:cNvPr id="53" name="テキスト ボックス 52"/>
        <xdr:cNvSpPr txBox="1"/>
      </xdr:nvSpPr>
      <xdr:spPr>
        <a:xfrm>
          <a:off x="294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1645" cy="259080"/>
    <xdr:sp macro="" textlink="">
      <xdr:nvSpPr>
        <xdr:cNvPr id="55" name="テキスト ボックス 54"/>
        <xdr:cNvSpPr txBox="1"/>
      </xdr:nvSpPr>
      <xdr:spPr>
        <a:xfrm>
          <a:off x="294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41</xdr:row>
      <xdr:rowOff>38735</xdr:rowOff>
    </xdr:to>
    <xdr:cxnSp macro="">
      <xdr:nvCxnSpPr>
        <xdr:cNvPr id="57" name="直線コネクタ 56"/>
        <xdr:cNvCxnSpPr/>
      </xdr:nvCxnSpPr>
      <xdr:spPr>
        <a:xfrm flipV="1">
          <a:off x="4634865" y="578993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42545</xdr:rowOff>
    </xdr:from>
    <xdr:ext cx="405130" cy="253365"/>
    <xdr:sp macro="" textlink="">
      <xdr:nvSpPr>
        <xdr:cNvPr id="58" name="【道路】&#10;有形固定資産減価償却率最小値テキスト"/>
        <xdr:cNvSpPr txBox="1"/>
      </xdr:nvSpPr>
      <xdr:spPr>
        <a:xfrm>
          <a:off x="4673600" y="70719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38735</xdr:rowOff>
    </xdr:from>
    <xdr:to xmlns:xdr="http://schemas.openxmlformats.org/drawingml/2006/spreadsheetDrawing">
      <xdr:col>24</xdr:col>
      <xdr:colOff>152400</xdr:colOff>
      <xdr:row>41</xdr:row>
      <xdr:rowOff>38735</xdr:rowOff>
    </xdr:to>
    <xdr:cxnSp macro="">
      <xdr:nvCxnSpPr>
        <xdr:cNvPr id="59" name="直線コネクタ 58"/>
        <xdr:cNvCxnSpPr/>
      </xdr:nvCxnSpPr>
      <xdr:spPr>
        <a:xfrm>
          <a:off x="4546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405130" cy="253365"/>
    <xdr:sp macro="" textlink="">
      <xdr:nvSpPr>
        <xdr:cNvPr id="60" name="【道路】&#10;有形固定資産減価償却率最大値テキスト"/>
        <xdr:cNvSpPr txBox="1"/>
      </xdr:nvSpPr>
      <xdr:spPr>
        <a:xfrm>
          <a:off x="4673600" y="55645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1" name="直線コネクタ 60"/>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97790</xdr:rowOff>
    </xdr:from>
    <xdr:ext cx="405130" cy="253365"/>
    <xdr:sp macro="" textlink="">
      <xdr:nvSpPr>
        <xdr:cNvPr id="62" name="【道路】&#10;有形固定資産減価償却率平均値テキスト"/>
        <xdr:cNvSpPr txBox="1"/>
      </xdr:nvSpPr>
      <xdr:spPr>
        <a:xfrm>
          <a:off x="4673600" y="626999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63" name="フローチャート: 判断 62"/>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125095</xdr:rowOff>
    </xdr:from>
    <xdr:to xmlns:xdr="http://schemas.openxmlformats.org/drawingml/2006/spreadsheetDrawing">
      <xdr:col>20</xdr:col>
      <xdr:colOff>38100</xdr:colOff>
      <xdr:row>37</xdr:row>
      <xdr:rowOff>55245</xdr:rowOff>
    </xdr:to>
    <xdr:sp macro="" textlink="">
      <xdr:nvSpPr>
        <xdr:cNvPr id="64" name="フローチャート: 判断 63"/>
        <xdr:cNvSpPr/>
      </xdr:nvSpPr>
      <xdr:spPr>
        <a:xfrm>
          <a:off x="3746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154940</xdr:rowOff>
    </xdr:from>
    <xdr:to xmlns:xdr="http://schemas.openxmlformats.org/drawingml/2006/spreadsheetDrawing">
      <xdr:col>15</xdr:col>
      <xdr:colOff>101600</xdr:colOff>
      <xdr:row>37</xdr:row>
      <xdr:rowOff>84455</xdr:rowOff>
    </xdr:to>
    <xdr:sp macro="" textlink="">
      <xdr:nvSpPr>
        <xdr:cNvPr id="65" name="フローチャート: 判断 64"/>
        <xdr:cNvSpPr/>
      </xdr:nvSpPr>
      <xdr:spPr>
        <a:xfrm>
          <a:off x="2857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38735</xdr:rowOff>
    </xdr:from>
    <xdr:to xmlns:xdr="http://schemas.openxmlformats.org/drawingml/2006/spreadsheetDrawing">
      <xdr:col>10</xdr:col>
      <xdr:colOff>165100</xdr:colOff>
      <xdr:row>37</xdr:row>
      <xdr:rowOff>140335</xdr:rowOff>
    </xdr:to>
    <xdr:sp macro="" textlink="">
      <xdr:nvSpPr>
        <xdr:cNvPr id="66" name="フローチャート: 判断 65"/>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31750</xdr:rowOff>
    </xdr:from>
    <xdr:to xmlns:xdr="http://schemas.openxmlformats.org/drawingml/2006/spreadsheetDrawing">
      <xdr:col>24</xdr:col>
      <xdr:colOff>114300</xdr:colOff>
      <xdr:row>36</xdr:row>
      <xdr:rowOff>133350</xdr:rowOff>
    </xdr:to>
    <xdr:sp macro="" textlink="">
      <xdr:nvSpPr>
        <xdr:cNvPr id="72" name="楕円 71"/>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54610</xdr:rowOff>
    </xdr:from>
    <xdr:ext cx="405130" cy="253365"/>
    <xdr:sp macro="" textlink="">
      <xdr:nvSpPr>
        <xdr:cNvPr id="73" name="【道路】&#10;有形固定資産減価償却率該当値テキスト"/>
        <xdr:cNvSpPr txBox="1"/>
      </xdr:nvSpPr>
      <xdr:spPr>
        <a:xfrm>
          <a:off x="4673600" y="60553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59690</xdr:rowOff>
    </xdr:from>
    <xdr:to xmlns:xdr="http://schemas.openxmlformats.org/drawingml/2006/spreadsheetDrawing">
      <xdr:col>20</xdr:col>
      <xdr:colOff>38100</xdr:colOff>
      <xdr:row>36</xdr:row>
      <xdr:rowOff>161290</xdr:rowOff>
    </xdr:to>
    <xdr:sp macro="" textlink="">
      <xdr:nvSpPr>
        <xdr:cNvPr id="74" name="楕円 73"/>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82550</xdr:rowOff>
    </xdr:from>
    <xdr:to xmlns:xdr="http://schemas.openxmlformats.org/drawingml/2006/spreadsheetDrawing">
      <xdr:col>24</xdr:col>
      <xdr:colOff>63500</xdr:colOff>
      <xdr:row>36</xdr:row>
      <xdr:rowOff>110490</xdr:rowOff>
    </xdr:to>
    <xdr:cxnSp macro="">
      <xdr:nvCxnSpPr>
        <xdr:cNvPr id="75" name="直線コネクタ 74"/>
        <xdr:cNvCxnSpPr/>
      </xdr:nvCxnSpPr>
      <xdr:spPr>
        <a:xfrm flipV="1">
          <a:off x="3797300" y="62547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82550</xdr:rowOff>
    </xdr:from>
    <xdr:to xmlns:xdr="http://schemas.openxmlformats.org/drawingml/2006/spreadsheetDrawing">
      <xdr:col>15</xdr:col>
      <xdr:colOff>101600</xdr:colOff>
      <xdr:row>37</xdr:row>
      <xdr:rowOff>12700</xdr:rowOff>
    </xdr:to>
    <xdr:sp macro="" textlink="">
      <xdr:nvSpPr>
        <xdr:cNvPr id="76" name="楕円 75"/>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110490</xdr:rowOff>
    </xdr:from>
    <xdr:to xmlns:xdr="http://schemas.openxmlformats.org/drawingml/2006/spreadsheetDrawing">
      <xdr:col>19</xdr:col>
      <xdr:colOff>177800</xdr:colOff>
      <xdr:row>36</xdr:row>
      <xdr:rowOff>133350</xdr:rowOff>
    </xdr:to>
    <xdr:cxnSp macro="">
      <xdr:nvCxnSpPr>
        <xdr:cNvPr id="77" name="直線コネクタ 76"/>
        <xdr:cNvCxnSpPr/>
      </xdr:nvCxnSpPr>
      <xdr:spPr>
        <a:xfrm flipV="1">
          <a:off x="2908300" y="6282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111760</xdr:rowOff>
    </xdr:from>
    <xdr:to xmlns:xdr="http://schemas.openxmlformats.org/drawingml/2006/spreadsheetDrawing">
      <xdr:col>10</xdr:col>
      <xdr:colOff>165100</xdr:colOff>
      <xdr:row>37</xdr:row>
      <xdr:rowOff>41910</xdr:rowOff>
    </xdr:to>
    <xdr:sp macro="" textlink="">
      <xdr:nvSpPr>
        <xdr:cNvPr id="78" name="楕円 77"/>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133350</xdr:rowOff>
    </xdr:from>
    <xdr:to xmlns:xdr="http://schemas.openxmlformats.org/drawingml/2006/spreadsheetDrawing">
      <xdr:col>15</xdr:col>
      <xdr:colOff>50800</xdr:colOff>
      <xdr:row>36</xdr:row>
      <xdr:rowOff>162560</xdr:rowOff>
    </xdr:to>
    <xdr:cxnSp macro="">
      <xdr:nvCxnSpPr>
        <xdr:cNvPr id="79" name="直線コネクタ 78"/>
        <xdr:cNvCxnSpPr/>
      </xdr:nvCxnSpPr>
      <xdr:spPr>
        <a:xfrm flipV="1">
          <a:off x="2019300" y="63055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46355</xdr:rowOff>
    </xdr:from>
    <xdr:ext cx="405130" cy="259080"/>
    <xdr:sp macro="" textlink="">
      <xdr:nvSpPr>
        <xdr:cNvPr id="80" name="n_1aveValue【道路】&#10;有形固定資産減価償却率"/>
        <xdr:cNvSpPr txBox="1"/>
      </xdr:nvSpPr>
      <xdr:spPr>
        <a:xfrm>
          <a:off x="3582035" y="639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75565</xdr:rowOff>
    </xdr:from>
    <xdr:ext cx="399415" cy="253365"/>
    <xdr:sp macro="" textlink="">
      <xdr:nvSpPr>
        <xdr:cNvPr id="81" name="n_2aveValue【道路】&#10;有形固定資産減価償却率"/>
        <xdr:cNvSpPr txBox="1"/>
      </xdr:nvSpPr>
      <xdr:spPr>
        <a:xfrm>
          <a:off x="2705735" y="64192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132080</xdr:rowOff>
    </xdr:from>
    <xdr:ext cx="399415" cy="253365"/>
    <xdr:sp macro="" textlink="">
      <xdr:nvSpPr>
        <xdr:cNvPr id="82" name="n_3aveValue【道路】&#10;有形固定資産減価償却率"/>
        <xdr:cNvSpPr txBox="1"/>
      </xdr:nvSpPr>
      <xdr:spPr>
        <a:xfrm>
          <a:off x="1816735" y="64757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6350</xdr:rowOff>
    </xdr:from>
    <xdr:ext cx="405130" cy="253365"/>
    <xdr:sp macro="" textlink="">
      <xdr:nvSpPr>
        <xdr:cNvPr id="83" name="n_1mainValue【道路】&#10;有形固定資産減価償却率"/>
        <xdr:cNvSpPr txBox="1"/>
      </xdr:nvSpPr>
      <xdr:spPr>
        <a:xfrm>
          <a:off x="3582035" y="60071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29210</xdr:rowOff>
    </xdr:from>
    <xdr:ext cx="399415" cy="253365"/>
    <xdr:sp macro="" textlink="">
      <xdr:nvSpPr>
        <xdr:cNvPr id="84" name="n_2mainValue【道路】&#10;有形固定資産減価償却率"/>
        <xdr:cNvSpPr txBox="1"/>
      </xdr:nvSpPr>
      <xdr:spPr>
        <a:xfrm>
          <a:off x="2705735" y="60299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58420</xdr:rowOff>
    </xdr:from>
    <xdr:ext cx="399415" cy="259080"/>
    <xdr:sp macro="" textlink="">
      <xdr:nvSpPr>
        <xdr:cNvPr id="85" name="n_3mainValue【道路】&#10;有形固定資産減価償却率"/>
        <xdr:cNvSpPr txBox="1"/>
      </xdr:nvSpPr>
      <xdr:spPr>
        <a:xfrm>
          <a:off x="1816735" y="60591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820" cy="225425"/>
    <xdr:sp macro="" textlink="">
      <xdr:nvSpPr>
        <xdr:cNvPr id="94" name="テキスト ボックス 93"/>
        <xdr:cNvSpPr txBox="1"/>
      </xdr:nvSpPr>
      <xdr:spPr>
        <a:xfrm>
          <a:off x="6565900" y="5143500"/>
          <a:ext cx="3378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645" cy="259080"/>
    <xdr:sp macro="" textlink="">
      <xdr:nvSpPr>
        <xdr:cNvPr id="97" name="テキスト ボックス 96"/>
        <xdr:cNvSpPr txBox="1"/>
      </xdr:nvSpPr>
      <xdr:spPr>
        <a:xfrm>
          <a:off x="6136640" y="709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3365"/>
    <xdr:sp macro="" textlink="">
      <xdr:nvSpPr>
        <xdr:cNvPr id="99" name="テキスト ボックス 98"/>
        <xdr:cNvSpPr txBox="1"/>
      </xdr:nvSpPr>
      <xdr:spPr>
        <a:xfrm>
          <a:off x="6072505" y="671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3365"/>
    <xdr:sp macro="" textlink="">
      <xdr:nvSpPr>
        <xdr:cNvPr id="105" name="テキスト ボックス 104"/>
        <xdr:cNvSpPr txBox="1"/>
      </xdr:nvSpPr>
      <xdr:spPr>
        <a:xfrm>
          <a:off x="6072505" y="557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7" name="テキスト ボックス 106"/>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93345</xdr:rowOff>
    </xdr:from>
    <xdr:to xmlns:xdr="http://schemas.openxmlformats.org/drawingml/2006/spreadsheetDrawing">
      <xdr:col>54</xdr:col>
      <xdr:colOff>189865</xdr:colOff>
      <xdr:row>41</xdr:row>
      <xdr:rowOff>53340</xdr:rowOff>
    </xdr:to>
    <xdr:cxnSp macro="">
      <xdr:nvCxnSpPr>
        <xdr:cNvPr id="109" name="直線コネクタ 108"/>
        <xdr:cNvCxnSpPr/>
      </xdr:nvCxnSpPr>
      <xdr:spPr>
        <a:xfrm flipV="1">
          <a:off x="10476865" y="5751195"/>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57150</xdr:rowOff>
    </xdr:from>
    <xdr:ext cx="469900" cy="259080"/>
    <xdr:sp macro="" textlink="">
      <xdr:nvSpPr>
        <xdr:cNvPr id="110" name="【道路】&#10;一人当たり延長最小値テキスト"/>
        <xdr:cNvSpPr txBox="1"/>
      </xdr:nvSpPr>
      <xdr:spPr>
        <a:xfrm>
          <a:off x="10515600" y="708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53340</xdr:rowOff>
    </xdr:from>
    <xdr:to xmlns:xdr="http://schemas.openxmlformats.org/drawingml/2006/spreadsheetDrawing">
      <xdr:col>55</xdr:col>
      <xdr:colOff>88900</xdr:colOff>
      <xdr:row>41</xdr:row>
      <xdr:rowOff>53340</xdr:rowOff>
    </xdr:to>
    <xdr:cxnSp macro="">
      <xdr:nvCxnSpPr>
        <xdr:cNvPr id="111" name="直線コネクタ 110"/>
        <xdr:cNvCxnSpPr/>
      </xdr:nvCxnSpPr>
      <xdr:spPr>
        <a:xfrm>
          <a:off x="10388600" y="708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40640</xdr:rowOff>
    </xdr:from>
    <xdr:ext cx="534670" cy="253365"/>
    <xdr:sp macro="" textlink="">
      <xdr:nvSpPr>
        <xdr:cNvPr id="112" name="【道路】&#10;一人当たり延長最大値テキスト"/>
        <xdr:cNvSpPr txBox="1"/>
      </xdr:nvSpPr>
      <xdr:spPr>
        <a:xfrm>
          <a:off x="10515600" y="55270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93345</xdr:rowOff>
    </xdr:from>
    <xdr:to xmlns:xdr="http://schemas.openxmlformats.org/drawingml/2006/spreadsheetDrawing">
      <xdr:col>55</xdr:col>
      <xdr:colOff>88900</xdr:colOff>
      <xdr:row>33</xdr:row>
      <xdr:rowOff>93345</xdr:rowOff>
    </xdr:to>
    <xdr:cxnSp macro="">
      <xdr:nvCxnSpPr>
        <xdr:cNvPr id="113" name="直線コネクタ 112"/>
        <xdr:cNvCxnSpPr/>
      </xdr:nvCxnSpPr>
      <xdr:spPr>
        <a:xfrm>
          <a:off x="10388600" y="57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90170</xdr:rowOff>
    </xdr:from>
    <xdr:ext cx="534670" cy="259080"/>
    <xdr:sp macro="" textlink="">
      <xdr:nvSpPr>
        <xdr:cNvPr id="114" name="【道路】&#10;一人当たり延長平均値テキスト"/>
        <xdr:cNvSpPr txBox="1"/>
      </xdr:nvSpPr>
      <xdr:spPr>
        <a:xfrm>
          <a:off x="10515600" y="6433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67310</xdr:rowOff>
    </xdr:from>
    <xdr:to xmlns:xdr="http://schemas.openxmlformats.org/drawingml/2006/spreadsheetDrawing">
      <xdr:col>55</xdr:col>
      <xdr:colOff>50800</xdr:colOff>
      <xdr:row>38</xdr:row>
      <xdr:rowOff>168910</xdr:rowOff>
    </xdr:to>
    <xdr:sp macro="" textlink="">
      <xdr:nvSpPr>
        <xdr:cNvPr id="115" name="フローチャート: 判断 114"/>
        <xdr:cNvSpPr/>
      </xdr:nvSpPr>
      <xdr:spPr>
        <a:xfrm>
          <a:off x="104267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53975</xdr:rowOff>
    </xdr:from>
    <xdr:to xmlns:xdr="http://schemas.openxmlformats.org/drawingml/2006/spreadsheetDrawing">
      <xdr:col>50</xdr:col>
      <xdr:colOff>165100</xdr:colOff>
      <xdr:row>38</xdr:row>
      <xdr:rowOff>155575</xdr:rowOff>
    </xdr:to>
    <xdr:sp macro="" textlink="">
      <xdr:nvSpPr>
        <xdr:cNvPr id="116" name="フローチャート: 判断 115"/>
        <xdr:cNvSpPr/>
      </xdr:nvSpPr>
      <xdr:spPr>
        <a:xfrm>
          <a:off x="9588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44450</xdr:rowOff>
    </xdr:from>
    <xdr:to xmlns:xdr="http://schemas.openxmlformats.org/drawingml/2006/spreadsheetDrawing">
      <xdr:col>46</xdr:col>
      <xdr:colOff>38100</xdr:colOff>
      <xdr:row>38</xdr:row>
      <xdr:rowOff>146050</xdr:rowOff>
    </xdr:to>
    <xdr:sp macro="" textlink="">
      <xdr:nvSpPr>
        <xdr:cNvPr id="117" name="フローチャート: 判断 116"/>
        <xdr:cNvSpPr/>
      </xdr:nvSpPr>
      <xdr:spPr>
        <a:xfrm>
          <a:off x="8699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40640</xdr:rowOff>
    </xdr:from>
    <xdr:to xmlns:xdr="http://schemas.openxmlformats.org/drawingml/2006/spreadsheetDrawing">
      <xdr:col>41</xdr:col>
      <xdr:colOff>101600</xdr:colOff>
      <xdr:row>38</xdr:row>
      <xdr:rowOff>142240</xdr:rowOff>
    </xdr:to>
    <xdr:sp macro="" textlink="">
      <xdr:nvSpPr>
        <xdr:cNvPr id="118" name="フローチャート: 判断 117"/>
        <xdr:cNvSpPr/>
      </xdr:nvSpPr>
      <xdr:spPr>
        <a:xfrm>
          <a:off x="781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25400</xdr:rowOff>
    </xdr:from>
    <xdr:to xmlns:xdr="http://schemas.openxmlformats.org/drawingml/2006/spreadsheetDrawing">
      <xdr:col>55</xdr:col>
      <xdr:colOff>50800</xdr:colOff>
      <xdr:row>39</xdr:row>
      <xdr:rowOff>127000</xdr:rowOff>
    </xdr:to>
    <xdr:sp macro="" textlink="">
      <xdr:nvSpPr>
        <xdr:cNvPr id="124" name="楕円 123"/>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3810</xdr:rowOff>
    </xdr:from>
    <xdr:ext cx="534670" cy="259080"/>
    <xdr:sp macro="" textlink="">
      <xdr:nvSpPr>
        <xdr:cNvPr id="125" name="【道路】&#10;一人当たり延長該当値テキスト"/>
        <xdr:cNvSpPr txBox="1"/>
      </xdr:nvSpPr>
      <xdr:spPr>
        <a:xfrm>
          <a:off x="10515600" y="669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23495</xdr:rowOff>
    </xdr:from>
    <xdr:to xmlns:xdr="http://schemas.openxmlformats.org/drawingml/2006/spreadsheetDrawing">
      <xdr:col>50</xdr:col>
      <xdr:colOff>165100</xdr:colOff>
      <xdr:row>39</xdr:row>
      <xdr:rowOff>125095</xdr:rowOff>
    </xdr:to>
    <xdr:sp macro="" textlink="">
      <xdr:nvSpPr>
        <xdr:cNvPr id="126" name="楕円 125"/>
        <xdr:cNvSpPr/>
      </xdr:nvSpPr>
      <xdr:spPr>
        <a:xfrm>
          <a:off x="9588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74930</xdr:rowOff>
    </xdr:from>
    <xdr:to xmlns:xdr="http://schemas.openxmlformats.org/drawingml/2006/spreadsheetDrawing">
      <xdr:col>55</xdr:col>
      <xdr:colOff>0</xdr:colOff>
      <xdr:row>39</xdr:row>
      <xdr:rowOff>76200</xdr:rowOff>
    </xdr:to>
    <xdr:cxnSp macro="">
      <xdr:nvCxnSpPr>
        <xdr:cNvPr id="127" name="直線コネクタ 126"/>
        <xdr:cNvCxnSpPr/>
      </xdr:nvCxnSpPr>
      <xdr:spPr>
        <a:xfrm>
          <a:off x="9639300" y="6761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21590</xdr:rowOff>
    </xdr:from>
    <xdr:to xmlns:xdr="http://schemas.openxmlformats.org/drawingml/2006/spreadsheetDrawing">
      <xdr:col>46</xdr:col>
      <xdr:colOff>38100</xdr:colOff>
      <xdr:row>39</xdr:row>
      <xdr:rowOff>123190</xdr:rowOff>
    </xdr:to>
    <xdr:sp macro="" textlink="">
      <xdr:nvSpPr>
        <xdr:cNvPr id="128" name="楕円 127"/>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72390</xdr:rowOff>
    </xdr:from>
    <xdr:to xmlns:xdr="http://schemas.openxmlformats.org/drawingml/2006/spreadsheetDrawing">
      <xdr:col>50</xdr:col>
      <xdr:colOff>114300</xdr:colOff>
      <xdr:row>39</xdr:row>
      <xdr:rowOff>74930</xdr:rowOff>
    </xdr:to>
    <xdr:cxnSp macro="">
      <xdr:nvCxnSpPr>
        <xdr:cNvPr id="129" name="直線コネクタ 128"/>
        <xdr:cNvCxnSpPr/>
      </xdr:nvCxnSpPr>
      <xdr:spPr>
        <a:xfrm>
          <a:off x="8750300" y="6758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23495</xdr:rowOff>
    </xdr:from>
    <xdr:to xmlns:xdr="http://schemas.openxmlformats.org/drawingml/2006/spreadsheetDrawing">
      <xdr:col>41</xdr:col>
      <xdr:colOff>101600</xdr:colOff>
      <xdr:row>39</xdr:row>
      <xdr:rowOff>125095</xdr:rowOff>
    </xdr:to>
    <xdr:sp macro="" textlink="">
      <xdr:nvSpPr>
        <xdr:cNvPr id="130" name="楕円 129"/>
        <xdr:cNvSpPr/>
      </xdr:nvSpPr>
      <xdr:spPr>
        <a:xfrm>
          <a:off x="781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72390</xdr:rowOff>
    </xdr:from>
    <xdr:to xmlns:xdr="http://schemas.openxmlformats.org/drawingml/2006/spreadsheetDrawing">
      <xdr:col>45</xdr:col>
      <xdr:colOff>177800</xdr:colOff>
      <xdr:row>39</xdr:row>
      <xdr:rowOff>74930</xdr:rowOff>
    </xdr:to>
    <xdr:cxnSp macro="">
      <xdr:nvCxnSpPr>
        <xdr:cNvPr id="131" name="直線コネクタ 130"/>
        <xdr:cNvCxnSpPr/>
      </xdr:nvCxnSpPr>
      <xdr:spPr>
        <a:xfrm flipV="1">
          <a:off x="7861300" y="6758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635</xdr:rowOff>
    </xdr:from>
    <xdr:ext cx="534670" cy="259080"/>
    <xdr:sp macro="" textlink="">
      <xdr:nvSpPr>
        <xdr:cNvPr id="132" name="n_1aveValue【道路】&#10;一人当たり延長"/>
        <xdr:cNvSpPr txBox="1"/>
      </xdr:nvSpPr>
      <xdr:spPr>
        <a:xfrm>
          <a:off x="9359265" y="6344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162560</xdr:rowOff>
    </xdr:from>
    <xdr:ext cx="528955" cy="259080"/>
    <xdr:sp macro="" textlink="">
      <xdr:nvSpPr>
        <xdr:cNvPr id="133" name="n_2aveValue【道路】&#10;一人当たり延長"/>
        <xdr:cNvSpPr txBox="1"/>
      </xdr:nvSpPr>
      <xdr:spPr>
        <a:xfrm>
          <a:off x="8482965" y="633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158750</xdr:rowOff>
    </xdr:from>
    <xdr:ext cx="528955" cy="259080"/>
    <xdr:sp macro="" textlink="">
      <xdr:nvSpPr>
        <xdr:cNvPr id="134" name="n_3aveValue【道路】&#10;一人当たり延長"/>
        <xdr:cNvSpPr txBox="1"/>
      </xdr:nvSpPr>
      <xdr:spPr>
        <a:xfrm>
          <a:off x="7593965" y="6330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116205</xdr:rowOff>
    </xdr:from>
    <xdr:ext cx="534670" cy="259080"/>
    <xdr:sp macro="" textlink="">
      <xdr:nvSpPr>
        <xdr:cNvPr id="135" name="n_1mainValue【道路】&#10;一人当たり延長"/>
        <xdr:cNvSpPr txBox="1"/>
      </xdr:nvSpPr>
      <xdr:spPr>
        <a:xfrm>
          <a:off x="9359265" y="680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114300</xdr:rowOff>
    </xdr:from>
    <xdr:ext cx="528955" cy="259080"/>
    <xdr:sp macro="" textlink="">
      <xdr:nvSpPr>
        <xdr:cNvPr id="136" name="n_2mainValue【道路】&#10;一人当たり延長"/>
        <xdr:cNvSpPr txBox="1"/>
      </xdr:nvSpPr>
      <xdr:spPr>
        <a:xfrm>
          <a:off x="8482965" y="6800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116205</xdr:rowOff>
    </xdr:from>
    <xdr:ext cx="528955" cy="259080"/>
    <xdr:sp macro="" textlink="">
      <xdr:nvSpPr>
        <xdr:cNvPr id="137" name="n_3mainValue【道路】&#10;一人当たり延長"/>
        <xdr:cNvSpPr txBox="1"/>
      </xdr:nvSpPr>
      <xdr:spPr>
        <a:xfrm>
          <a:off x="7593965" y="68027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46" name="テキスト ボックス 145"/>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3375" cy="259080"/>
    <xdr:sp macro="" textlink="">
      <xdr:nvSpPr>
        <xdr:cNvPr id="149" name="テキスト ボックス 148"/>
        <xdr:cNvSpPr txBox="1"/>
      </xdr:nvSpPr>
      <xdr:spPr>
        <a:xfrm>
          <a:off x="422910" y="1096137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3365"/>
    <xdr:sp macro="" textlink="">
      <xdr:nvSpPr>
        <xdr:cNvPr id="153" name="テキスト ボックス 152"/>
        <xdr:cNvSpPr txBox="1"/>
      </xdr:nvSpPr>
      <xdr:spPr>
        <a:xfrm>
          <a:off x="358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3365"/>
    <xdr:sp macro="" textlink="">
      <xdr:nvSpPr>
        <xdr:cNvPr id="157" name="テキスト ボックス 156"/>
        <xdr:cNvSpPr txBox="1"/>
      </xdr:nvSpPr>
      <xdr:spPr>
        <a:xfrm>
          <a:off x="358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1645" cy="259080"/>
    <xdr:sp macro="" textlink="">
      <xdr:nvSpPr>
        <xdr:cNvPr id="159" name="テキスト ボックス 158"/>
        <xdr:cNvSpPr txBox="1"/>
      </xdr:nvSpPr>
      <xdr:spPr>
        <a:xfrm>
          <a:off x="294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1645" cy="253365"/>
    <xdr:sp macro="" textlink="">
      <xdr:nvSpPr>
        <xdr:cNvPr id="161" name="テキスト ボックス 160"/>
        <xdr:cNvSpPr txBox="1"/>
      </xdr:nvSpPr>
      <xdr:spPr>
        <a:xfrm>
          <a:off x="294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150495</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634865" y="958024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97790</xdr:rowOff>
    </xdr:from>
    <xdr:ext cx="405130" cy="253365"/>
    <xdr:sp macro="" textlink="">
      <xdr:nvSpPr>
        <xdr:cNvPr id="166" name="【橋りょう・トンネル】&#10;有形固定資産減価償却率最大値テキスト"/>
        <xdr:cNvSpPr txBox="1"/>
      </xdr:nvSpPr>
      <xdr:spPr>
        <a:xfrm>
          <a:off x="4673600" y="93560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150495</xdr:rowOff>
    </xdr:from>
    <xdr:to xmlns:xdr="http://schemas.openxmlformats.org/drawingml/2006/spreadsheetDrawing">
      <xdr:col>24</xdr:col>
      <xdr:colOff>152400</xdr:colOff>
      <xdr:row>55</xdr:row>
      <xdr:rowOff>150495</xdr:rowOff>
    </xdr:to>
    <xdr:cxnSp macro="">
      <xdr:nvCxnSpPr>
        <xdr:cNvPr id="167" name="直線コネクタ 166"/>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133985</xdr:rowOff>
    </xdr:from>
    <xdr:ext cx="405130" cy="253365"/>
    <xdr:sp macro="" textlink="">
      <xdr:nvSpPr>
        <xdr:cNvPr id="168" name="【橋りょう・トンネル】&#10;有形固定資産減価償却率平均値テキスト"/>
        <xdr:cNvSpPr txBox="1"/>
      </xdr:nvSpPr>
      <xdr:spPr>
        <a:xfrm>
          <a:off x="4673600" y="990663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111125</xdr:rowOff>
    </xdr:from>
    <xdr:to xmlns:xdr="http://schemas.openxmlformats.org/drawingml/2006/spreadsheetDrawing">
      <xdr:col>24</xdr:col>
      <xdr:colOff>114300</xdr:colOff>
      <xdr:row>59</xdr:row>
      <xdr:rowOff>41275</xdr:rowOff>
    </xdr:to>
    <xdr:sp macro="" textlink="">
      <xdr:nvSpPr>
        <xdr:cNvPr id="169" name="フローチャート: 判断 168"/>
        <xdr:cNvSpPr/>
      </xdr:nvSpPr>
      <xdr:spPr>
        <a:xfrm>
          <a:off x="45847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140335</xdr:rowOff>
    </xdr:from>
    <xdr:to xmlns:xdr="http://schemas.openxmlformats.org/drawingml/2006/spreadsheetDrawing">
      <xdr:col>20</xdr:col>
      <xdr:colOff>38100</xdr:colOff>
      <xdr:row>59</xdr:row>
      <xdr:rowOff>70485</xdr:rowOff>
    </xdr:to>
    <xdr:sp macro="" textlink="">
      <xdr:nvSpPr>
        <xdr:cNvPr id="170" name="フローチャート: 判断 169"/>
        <xdr:cNvSpPr/>
      </xdr:nvSpPr>
      <xdr:spPr>
        <a:xfrm>
          <a:off x="3746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169545</xdr:rowOff>
    </xdr:from>
    <xdr:to xmlns:xdr="http://schemas.openxmlformats.org/drawingml/2006/spreadsheetDrawing">
      <xdr:col>15</xdr:col>
      <xdr:colOff>101600</xdr:colOff>
      <xdr:row>59</xdr:row>
      <xdr:rowOff>99695</xdr:rowOff>
    </xdr:to>
    <xdr:sp macro="" textlink="">
      <xdr:nvSpPr>
        <xdr:cNvPr id="171" name="フローチャート: 判断 170"/>
        <xdr:cNvSpPr/>
      </xdr:nvSpPr>
      <xdr:spPr>
        <a:xfrm>
          <a:off x="2857500" y="1011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11430</xdr:rowOff>
    </xdr:from>
    <xdr:to xmlns:xdr="http://schemas.openxmlformats.org/drawingml/2006/spreadsheetDrawing">
      <xdr:col>10</xdr:col>
      <xdr:colOff>165100</xdr:colOff>
      <xdr:row>59</xdr:row>
      <xdr:rowOff>113030</xdr:rowOff>
    </xdr:to>
    <xdr:sp macro="" textlink="">
      <xdr:nvSpPr>
        <xdr:cNvPr id="172" name="フローチャート: 判断 171"/>
        <xdr:cNvSpPr/>
      </xdr:nvSpPr>
      <xdr:spPr>
        <a:xfrm>
          <a:off x="1968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73" name="テキスト ボックス 172"/>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74" name="テキスト ボックス 173"/>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75" name="テキスト ボックス 174"/>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76" name="テキスト ボックス 175"/>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77" name="テキスト ボックス 176"/>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107315</xdr:rowOff>
    </xdr:from>
    <xdr:to xmlns:xdr="http://schemas.openxmlformats.org/drawingml/2006/spreadsheetDrawing">
      <xdr:col>24</xdr:col>
      <xdr:colOff>114300</xdr:colOff>
      <xdr:row>60</xdr:row>
      <xdr:rowOff>37465</xdr:rowOff>
    </xdr:to>
    <xdr:sp macro="" textlink="">
      <xdr:nvSpPr>
        <xdr:cNvPr id="178" name="楕円 177"/>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86360</xdr:rowOff>
    </xdr:from>
    <xdr:ext cx="405130" cy="253365"/>
    <xdr:sp macro="" textlink="">
      <xdr:nvSpPr>
        <xdr:cNvPr id="179" name="【橋りょう・トンネル】&#10;有形固定資産減価償却率該当値テキスト"/>
        <xdr:cNvSpPr txBox="1"/>
      </xdr:nvSpPr>
      <xdr:spPr>
        <a:xfrm>
          <a:off x="4673600" y="102019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135255</xdr:rowOff>
    </xdr:from>
    <xdr:to xmlns:xdr="http://schemas.openxmlformats.org/drawingml/2006/spreadsheetDrawing">
      <xdr:col>20</xdr:col>
      <xdr:colOff>38100</xdr:colOff>
      <xdr:row>60</xdr:row>
      <xdr:rowOff>65405</xdr:rowOff>
    </xdr:to>
    <xdr:sp macro="" textlink="">
      <xdr:nvSpPr>
        <xdr:cNvPr id="180" name="楕円 179"/>
        <xdr:cNvSpPr/>
      </xdr:nvSpPr>
      <xdr:spPr>
        <a:xfrm>
          <a:off x="3746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158115</xdr:rowOff>
    </xdr:from>
    <xdr:to xmlns:xdr="http://schemas.openxmlformats.org/drawingml/2006/spreadsheetDrawing">
      <xdr:col>24</xdr:col>
      <xdr:colOff>63500</xdr:colOff>
      <xdr:row>60</xdr:row>
      <xdr:rowOff>14605</xdr:rowOff>
    </xdr:to>
    <xdr:cxnSp macro="">
      <xdr:nvCxnSpPr>
        <xdr:cNvPr id="181" name="直線コネクタ 180"/>
        <xdr:cNvCxnSpPr/>
      </xdr:nvCxnSpPr>
      <xdr:spPr>
        <a:xfrm flipV="1">
          <a:off x="3797300" y="1027366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161290</xdr:rowOff>
    </xdr:from>
    <xdr:to xmlns:xdr="http://schemas.openxmlformats.org/drawingml/2006/spreadsheetDrawing">
      <xdr:col>15</xdr:col>
      <xdr:colOff>101600</xdr:colOff>
      <xdr:row>60</xdr:row>
      <xdr:rowOff>91440</xdr:rowOff>
    </xdr:to>
    <xdr:sp macro="" textlink="">
      <xdr:nvSpPr>
        <xdr:cNvPr id="182" name="楕円 181"/>
        <xdr:cNvSpPr/>
      </xdr:nvSpPr>
      <xdr:spPr>
        <a:xfrm>
          <a:off x="2857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14605</xdr:rowOff>
    </xdr:from>
    <xdr:to xmlns:xdr="http://schemas.openxmlformats.org/drawingml/2006/spreadsheetDrawing">
      <xdr:col>19</xdr:col>
      <xdr:colOff>177800</xdr:colOff>
      <xdr:row>60</xdr:row>
      <xdr:rowOff>40640</xdr:rowOff>
    </xdr:to>
    <xdr:cxnSp macro="">
      <xdr:nvCxnSpPr>
        <xdr:cNvPr id="183" name="直線コネクタ 182"/>
        <xdr:cNvCxnSpPr/>
      </xdr:nvCxnSpPr>
      <xdr:spPr>
        <a:xfrm flipV="1">
          <a:off x="2908300" y="103016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15875</xdr:rowOff>
    </xdr:from>
    <xdr:to xmlns:xdr="http://schemas.openxmlformats.org/drawingml/2006/spreadsheetDrawing">
      <xdr:col>10</xdr:col>
      <xdr:colOff>165100</xdr:colOff>
      <xdr:row>60</xdr:row>
      <xdr:rowOff>117475</xdr:rowOff>
    </xdr:to>
    <xdr:sp macro="" textlink="">
      <xdr:nvSpPr>
        <xdr:cNvPr id="184" name="楕円 183"/>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40640</xdr:rowOff>
    </xdr:from>
    <xdr:to xmlns:xdr="http://schemas.openxmlformats.org/drawingml/2006/spreadsheetDrawing">
      <xdr:col>15</xdr:col>
      <xdr:colOff>50800</xdr:colOff>
      <xdr:row>60</xdr:row>
      <xdr:rowOff>66675</xdr:rowOff>
    </xdr:to>
    <xdr:cxnSp macro="">
      <xdr:nvCxnSpPr>
        <xdr:cNvPr id="185" name="直線コネクタ 184"/>
        <xdr:cNvCxnSpPr/>
      </xdr:nvCxnSpPr>
      <xdr:spPr>
        <a:xfrm flipV="1">
          <a:off x="2019300" y="103276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86995</xdr:rowOff>
    </xdr:from>
    <xdr:ext cx="405130" cy="253365"/>
    <xdr:sp macro="" textlink="">
      <xdr:nvSpPr>
        <xdr:cNvPr id="186" name="n_1aveValue【橋りょう・トンネル】&#10;有形固定資産減価償却率"/>
        <xdr:cNvSpPr txBox="1"/>
      </xdr:nvSpPr>
      <xdr:spPr>
        <a:xfrm>
          <a:off x="3582035" y="98596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116205</xdr:rowOff>
    </xdr:from>
    <xdr:ext cx="399415" cy="259080"/>
    <xdr:sp macro="" textlink="">
      <xdr:nvSpPr>
        <xdr:cNvPr id="187" name="n_2aveValue【橋りょう・トンネル】&#10;有形固定資産減価償却率"/>
        <xdr:cNvSpPr txBox="1"/>
      </xdr:nvSpPr>
      <xdr:spPr>
        <a:xfrm>
          <a:off x="2705735" y="98888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129540</xdr:rowOff>
    </xdr:from>
    <xdr:ext cx="399415" cy="259080"/>
    <xdr:sp macro="" textlink="">
      <xdr:nvSpPr>
        <xdr:cNvPr id="188" name="n_3aveValue【橋りょう・トンネル】&#10;有形固定資産減価償却率"/>
        <xdr:cNvSpPr txBox="1"/>
      </xdr:nvSpPr>
      <xdr:spPr>
        <a:xfrm>
          <a:off x="1816735" y="99021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56515</xdr:rowOff>
    </xdr:from>
    <xdr:ext cx="405130" cy="258445"/>
    <xdr:sp macro="" textlink="">
      <xdr:nvSpPr>
        <xdr:cNvPr id="189" name="n_1mainValue【橋りょう・トンネル】&#10;有形固定資産減価償却率"/>
        <xdr:cNvSpPr txBox="1"/>
      </xdr:nvSpPr>
      <xdr:spPr>
        <a:xfrm>
          <a:off x="3582035" y="10343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82550</xdr:rowOff>
    </xdr:from>
    <xdr:ext cx="399415" cy="259080"/>
    <xdr:sp macro="" textlink="">
      <xdr:nvSpPr>
        <xdr:cNvPr id="190" name="n_2mainValue【橋りょう・トンネル】&#10;有形固定資産減価償却率"/>
        <xdr:cNvSpPr txBox="1"/>
      </xdr:nvSpPr>
      <xdr:spPr>
        <a:xfrm>
          <a:off x="2705735" y="1036955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109220</xdr:rowOff>
    </xdr:from>
    <xdr:ext cx="399415" cy="253365"/>
    <xdr:sp macro="" textlink="">
      <xdr:nvSpPr>
        <xdr:cNvPr id="191" name="n_3mainValue【橋りょう・トンネル】&#10;有形固定資産減価償却率"/>
        <xdr:cNvSpPr txBox="1"/>
      </xdr:nvSpPr>
      <xdr:spPr>
        <a:xfrm>
          <a:off x="1816735" y="103962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200" name="テキスト ボックス 199"/>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2" name="直線コネクタ 20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3205" cy="259080"/>
    <xdr:sp macro="" textlink="">
      <xdr:nvSpPr>
        <xdr:cNvPr id="203" name="テキスト ボックス 202"/>
        <xdr:cNvSpPr txBox="1"/>
      </xdr:nvSpPr>
      <xdr:spPr>
        <a:xfrm>
          <a:off x="6355080" y="1090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4" name="直線コネクタ 20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915" cy="259080"/>
    <xdr:sp macro="" textlink="">
      <xdr:nvSpPr>
        <xdr:cNvPr id="205" name="テキスト ボックス 204"/>
        <xdr:cNvSpPr txBox="1"/>
      </xdr:nvSpPr>
      <xdr:spPr>
        <a:xfrm>
          <a:off x="6008370" y="1052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6" name="直線コネクタ 20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89915" cy="253365"/>
    <xdr:sp macro="" textlink="">
      <xdr:nvSpPr>
        <xdr:cNvPr id="207" name="テキスト ボックス 206"/>
        <xdr:cNvSpPr txBox="1"/>
      </xdr:nvSpPr>
      <xdr:spPr>
        <a:xfrm>
          <a:off x="6008370" y="1014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8" name="直線コネクタ 20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89915" cy="259080"/>
    <xdr:sp macro="" textlink="">
      <xdr:nvSpPr>
        <xdr:cNvPr id="209" name="テキスト ボックス 208"/>
        <xdr:cNvSpPr txBox="1"/>
      </xdr:nvSpPr>
      <xdr:spPr>
        <a:xfrm>
          <a:off x="6008370" y="976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0" name="直線コネクタ 20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89915" cy="259080"/>
    <xdr:sp macro="" textlink="">
      <xdr:nvSpPr>
        <xdr:cNvPr id="211" name="テキスト ボックス 210"/>
        <xdr:cNvSpPr txBox="1"/>
      </xdr:nvSpPr>
      <xdr:spPr>
        <a:xfrm>
          <a:off x="6008370" y="938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2" name="直線コネクタ 2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085" cy="253365"/>
    <xdr:sp macro="" textlink="">
      <xdr:nvSpPr>
        <xdr:cNvPr id="213" name="テキスト ボックス 212"/>
        <xdr:cNvSpPr txBox="1"/>
      </xdr:nvSpPr>
      <xdr:spPr>
        <a:xfrm>
          <a:off x="5918200" y="900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88265</xdr:rowOff>
    </xdr:from>
    <xdr:to xmlns:xdr="http://schemas.openxmlformats.org/drawingml/2006/spreadsheetDrawing">
      <xdr:col>54</xdr:col>
      <xdr:colOff>189865</xdr:colOff>
      <xdr:row>64</xdr:row>
      <xdr:rowOff>73025</xdr:rowOff>
    </xdr:to>
    <xdr:cxnSp macro="">
      <xdr:nvCxnSpPr>
        <xdr:cNvPr id="215" name="直線コネクタ 214"/>
        <xdr:cNvCxnSpPr/>
      </xdr:nvCxnSpPr>
      <xdr:spPr>
        <a:xfrm flipV="1">
          <a:off x="10476865" y="9518015"/>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469900" cy="253365"/>
    <xdr:sp macro="" textlink="">
      <xdr:nvSpPr>
        <xdr:cNvPr id="216" name="【橋りょう・トンネル】&#10;一人当たり有形固定資産（償却資産）額最小値テキスト"/>
        <xdr:cNvSpPr txBox="1"/>
      </xdr:nvSpPr>
      <xdr:spPr>
        <a:xfrm>
          <a:off x="10515600" y="11049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217" name="直線コネクタ 216"/>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34925</xdr:rowOff>
    </xdr:from>
    <xdr:ext cx="598805" cy="259080"/>
    <xdr:sp macro="" textlink="">
      <xdr:nvSpPr>
        <xdr:cNvPr id="218" name="【橋りょう・トンネル】&#10;一人当たり有形固定資産（償却資産）額最大値テキスト"/>
        <xdr:cNvSpPr txBox="1"/>
      </xdr:nvSpPr>
      <xdr:spPr>
        <a:xfrm>
          <a:off x="10515600" y="9293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88265</xdr:rowOff>
    </xdr:from>
    <xdr:to xmlns:xdr="http://schemas.openxmlformats.org/drawingml/2006/spreadsheetDrawing">
      <xdr:col>55</xdr:col>
      <xdr:colOff>88900</xdr:colOff>
      <xdr:row>55</xdr:row>
      <xdr:rowOff>88265</xdr:rowOff>
    </xdr:to>
    <xdr:cxnSp macro="">
      <xdr:nvCxnSpPr>
        <xdr:cNvPr id="219" name="直線コネクタ 218"/>
        <xdr:cNvCxnSpPr/>
      </xdr:nvCxnSpPr>
      <xdr:spPr>
        <a:xfrm>
          <a:off x="10388600" y="951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142240</xdr:rowOff>
    </xdr:from>
    <xdr:ext cx="598805" cy="259080"/>
    <xdr:sp macro="" textlink="">
      <xdr:nvSpPr>
        <xdr:cNvPr id="220" name="【橋りょう・トンネル】&#10;一人当たり有形固定資産（償却資産）額平均値テキスト"/>
        <xdr:cNvSpPr txBox="1"/>
      </xdr:nvSpPr>
      <xdr:spPr>
        <a:xfrm>
          <a:off x="10515600" y="10429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119380</xdr:rowOff>
    </xdr:from>
    <xdr:to xmlns:xdr="http://schemas.openxmlformats.org/drawingml/2006/spreadsheetDrawing">
      <xdr:col>55</xdr:col>
      <xdr:colOff>50800</xdr:colOff>
      <xdr:row>62</xdr:row>
      <xdr:rowOff>49530</xdr:rowOff>
    </xdr:to>
    <xdr:sp macro="" textlink="">
      <xdr:nvSpPr>
        <xdr:cNvPr id="221" name="フローチャート: 判断 220"/>
        <xdr:cNvSpPr/>
      </xdr:nvSpPr>
      <xdr:spPr>
        <a:xfrm>
          <a:off x="10426700" y="105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98425</xdr:rowOff>
    </xdr:from>
    <xdr:to xmlns:xdr="http://schemas.openxmlformats.org/drawingml/2006/spreadsheetDrawing">
      <xdr:col>50</xdr:col>
      <xdr:colOff>165100</xdr:colOff>
      <xdr:row>62</xdr:row>
      <xdr:rowOff>29210</xdr:rowOff>
    </xdr:to>
    <xdr:sp macro="" textlink="">
      <xdr:nvSpPr>
        <xdr:cNvPr id="222" name="フローチャート: 判断 221"/>
        <xdr:cNvSpPr/>
      </xdr:nvSpPr>
      <xdr:spPr>
        <a:xfrm>
          <a:off x="9588500" y="10556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83185</xdr:rowOff>
    </xdr:from>
    <xdr:to xmlns:xdr="http://schemas.openxmlformats.org/drawingml/2006/spreadsheetDrawing">
      <xdr:col>46</xdr:col>
      <xdr:colOff>38100</xdr:colOff>
      <xdr:row>62</xdr:row>
      <xdr:rowOff>13335</xdr:rowOff>
    </xdr:to>
    <xdr:sp macro="" textlink="">
      <xdr:nvSpPr>
        <xdr:cNvPr id="223" name="フローチャート: 判断 222"/>
        <xdr:cNvSpPr/>
      </xdr:nvSpPr>
      <xdr:spPr>
        <a:xfrm>
          <a:off x="86995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81915</xdr:rowOff>
    </xdr:from>
    <xdr:to xmlns:xdr="http://schemas.openxmlformats.org/drawingml/2006/spreadsheetDrawing">
      <xdr:col>41</xdr:col>
      <xdr:colOff>101600</xdr:colOff>
      <xdr:row>62</xdr:row>
      <xdr:rowOff>12065</xdr:rowOff>
    </xdr:to>
    <xdr:sp macro="" textlink="">
      <xdr:nvSpPr>
        <xdr:cNvPr id="224" name="フローチャート: 判断 223"/>
        <xdr:cNvSpPr/>
      </xdr:nvSpPr>
      <xdr:spPr>
        <a:xfrm>
          <a:off x="7810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25" name="テキスト ボックス 224"/>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26" name="テキスト ボックス 225"/>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27" name="テキスト ボックス 226"/>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28" name="テキスト ボックス 227"/>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29" name="テキスト ボックス 228"/>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33020</xdr:rowOff>
    </xdr:from>
    <xdr:to xmlns:xdr="http://schemas.openxmlformats.org/drawingml/2006/spreadsheetDrawing">
      <xdr:col>55</xdr:col>
      <xdr:colOff>50800</xdr:colOff>
      <xdr:row>62</xdr:row>
      <xdr:rowOff>134620</xdr:rowOff>
    </xdr:to>
    <xdr:sp macro="" textlink="">
      <xdr:nvSpPr>
        <xdr:cNvPr id="230" name="楕円 229"/>
        <xdr:cNvSpPr/>
      </xdr:nvSpPr>
      <xdr:spPr>
        <a:xfrm>
          <a:off x="10426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11430</xdr:rowOff>
    </xdr:from>
    <xdr:ext cx="598805" cy="259080"/>
    <xdr:sp macro="" textlink="">
      <xdr:nvSpPr>
        <xdr:cNvPr id="231" name="【橋りょう・トンネル】&#10;一人当たり有形固定資産（償却資産）額該当値テキスト"/>
        <xdr:cNvSpPr txBox="1"/>
      </xdr:nvSpPr>
      <xdr:spPr>
        <a:xfrm>
          <a:off x="10515600" y="1064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32385</xdr:rowOff>
    </xdr:from>
    <xdr:to xmlns:xdr="http://schemas.openxmlformats.org/drawingml/2006/spreadsheetDrawing">
      <xdr:col>50</xdr:col>
      <xdr:colOff>165100</xdr:colOff>
      <xdr:row>62</xdr:row>
      <xdr:rowOff>133985</xdr:rowOff>
    </xdr:to>
    <xdr:sp macro="" textlink="">
      <xdr:nvSpPr>
        <xdr:cNvPr id="232" name="楕円 231"/>
        <xdr:cNvSpPr/>
      </xdr:nvSpPr>
      <xdr:spPr>
        <a:xfrm>
          <a:off x="9588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83185</xdr:rowOff>
    </xdr:from>
    <xdr:to xmlns:xdr="http://schemas.openxmlformats.org/drawingml/2006/spreadsheetDrawing">
      <xdr:col>55</xdr:col>
      <xdr:colOff>0</xdr:colOff>
      <xdr:row>62</xdr:row>
      <xdr:rowOff>83820</xdr:rowOff>
    </xdr:to>
    <xdr:cxnSp macro="">
      <xdr:nvCxnSpPr>
        <xdr:cNvPr id="233" name="直線コネクタ 232"/>
        <xdr:cNvCxnSpPr/>
      </xdr:nvCxnSpPr>
      <xdr:spPr>
        <a:xfrm>
          <a:off x="9639300" y="107130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31115</xdr:rowOff>
    </xdr:from>
    <xdr:to xmlns:xdr="http://schemas.openxmlformats.org/drawingml/2006/spreadsheetDrawing">
      <xdr:col>46</xdr:col>
      <xdr:colOff>38100</xdr:colOff>
      <xdr:row>62</xdr:row>
      <xdr:rowOff>132715</xdr:rowOff>
    </xdr:to>
    <xdr:sp macro="" textlink="">
      <xdr:nvSpPr>
        <xdr:cNvPr id="234" name="楕円 233"/>
        <xdr:cNvSpPr/>
      </xdr:nvSpPr>
      <xdr:spPr>
        <a:xfrm>
          <a:off x="8699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81915</xdr:rowOff>
    </xdr:from>
    <xdr:to xmlns:xdr="http://schemas.openxmlformats.org/drawingml/2006/spreadsheetDrawing">
      <xdr:col>50</xdr:col>
      <xdr:colOff>114300</xdr:colOff>
      <xdr:row>62</xdr:row>
      <xdr:rowOff>83185</xdr:rowOff>
    </xdr:to>
    <xdr:cxnSp macro="">
      <xdr:nvCxnSpPr>
        <xdr:cNvPr id="235" name="直線コネクタ 234"/>
        <xdr:cNvCxnSpPr/>
      </xdr:nvCxnSpPr>
      <xdr:spPr>
        <a:xfrm>
          <a:off x="8750300" y="107118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31115</xdr:rowOff>
    </xdr:from>
    <xdr:to xmlns:xdr="http://schemas.openxmlformats.org/drawingml/2006/spreadsheetDrawing">
      <xdr:col>41</xdr:col>
      <xdr:colOff>101600</xdr:colOff>
      <xdr:row>62</xdr:row>
      <xdr:rowOff>132715</xdr:rowOff>
    </xdr:to>
    <xdr:sp macro="" textlink="">
      <xdr:nvSpPr>
        <xdr:cNvPr id="236" name="楕円 235"/>
        <xdr:cNvSpPr/>
      </xdr:nvSpPr>
      <xdr:spPr>
        <a:xfrm>
          <a:off x="781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81915</xdr:rowOff>
    </xdr:from>
    <xdr:to xmlns:xdr="http://schemas.openxmlformats.org/drawingml/2006/spreadsheetDrawing">
      <xdr:col>45</xdr:col>
      <xdr:colOff>177800</xdr:colOff>
      <xdr:row>62</xdr:row>
      <xdr:rowOff>81915</xdr:rowOff>
    </xdr:to>
    <xdr:cxnSp macro="">
      <xdr:nvCxnSpPr>
        <xdr:cNvPr id="237" name="直線コネクタ 236"/>
        <xdr:cNvCxnSpPr/>
      </xdr:nvCxnSpPr>
      <xdr:spPr>
        <a:xfrm flipV="1">
          <a:off x="7861300" y="10711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45085</xdr:rowOff>
    </xdr:from>
    <xdr:ext cx="593090" cy="258445"/>
    <xdr:sp macro="" textlink="">
      <xdr:nvSpPr>
        <xdr:cNvPr id="238" name="n_1aveValue【橋りょう・トンネル】&#10;一人当たり有形固定資産（償却資産）額"/>
        <xdr:cNvSpPr txBox="1"/>
      </xdr:nvSpPr>
      <xdr:spPr>
        <a:xfrm>
          <a:off x="9326880" y="103320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29845</xdr:rowOff>
    </xdr:from>
    <xdr:ext cx="593090" cy="253365"/>
    <xdr:sp macro="" textlink="">
      <xdr:nvSpPr>
        <xdr:cNvPr id="239" name="n_2aveValue【橋りょう・トンネル】&#10;一人当たり有形固定資産（償却資産）額"/>
        <xdr:cNvSpPr txBox="1"/>
      </xdr:nvSpPr>
      <xdr:spPr>
        <a:xfrm>
          <a:off x="8450580" y="103168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29210</xdr:rowOff>
    </xdr:from>
    <xdr:ext cx="593090" cy="253365"/>
    <xdr:sp macro="" textlink="">
      <xdr:nvSpPr>
        <xdr:cNvPr id="240" name="n_3aveValue【橋りょう・トンネル】&#10;一人当たり有形固定資産（償却資産）額"/>
        <xdr:cNvSpPr txBox="1"/>
      </xdr:nvSpPr>
      <xdr:spPr>
        <a:xfrm>
          <a:off x="7561580" y="103162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125095</xdr:rowOff>
    </xdr:from>
    <xdr:ext cx="593090" cy="258445"/>
    <xdr:sp macro="" textlink="">
      <xdr:nvSpPr>
        <xdr:cNvPr id="241" name="n_1mainValue【橋りょう・トンネル】&#10;一人当たり有形固定資産（償却資産）額"/>
        <xdr:cNvSpPr txBox="1"/>
      </xdr:nvSpPr>
      <xdr:spPr>
        <a:xfrm>
          <a:off x="9326880" y="107549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123825</xdr:rowOff>
    </xdr:from>
    <xdr:ext cx="593090" cy="253365"/>
    <xdr:sp macro="" textlink="">
      <xdr:nvSpPr>
        <xdr:cNvPr id="242" name="n_2mainValue【橋りょう・トンネル】&#10;一人当たり有形固定資産（償却資産）額"/>
        <xdr:cNvSpPr txBox="1"/>
      </xdr:nvSpPr>
      <xdr:spPr>
        <a:xfrm>
          <a:off x="8450580" y="107537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123825</xdr:rowOff>
    </xdr:from>
    <xdr:ext cx="593090" cy="253365"/>
    <xdr:sp macro="" textlink="">
      <xdr:nvSpPr>
        <xdr:cNvPr id="243" name="n_3mainValue【橋りょう・トンネル】&#10;一人当たり有形固定資産（償却資産）額"/>
        <xdr:cNvSpPr txBox="1"/>
      </xdr:nvSpPr>
      <xdr:spPr>
        <a:xfrm>
          <a:off x="7561580" y="107537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52" name="テキスト ボックス 251"/>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3" name="直線コネクタ 25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54" name="直線コネクタ 25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3375" cy="259080"/>
    <xdr:sp macro="" textlink="">
      <xdr:nvSpPr>
        <xdr:cNvPr id="255" name="テキスト ボックス 254"/>
        <xdr:cNvSpPr txBox="1"/>
      </xdr:nvSpPr>
      <xdr:spPr>
        <a:xfrm>
          <a:off x="422910" y="1477137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56" name="直線コネクタ 25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3365"/>
    <xdr:sp macro="" textlink="">
      <xdr:nvSpPr>
        <xdr:cNvPr id="257" name="テキスト ボックス 256"/>
        <xdr:cNvSpPr txBox="1"/>
      </xdr:nvSpPr>
      <xdr:spPr>
        <a:xfrm>
          <a:off x="358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58" name="直線コネクタ 25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59" name="テキスト ボックス 25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60" name="直線コネクタ 25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3365"/>
    <xdr:sp macro="" textlink="">
      <xdr:nvSpPr>
        <xdr:cNvPr id="261" name="テキスト ボックス 260"/>
        <xdr:cNvSpPr txBox="1"/>
      </xdr:nvSpPr>
      <xdr:spPr>
        <a:xfrm>
          <a:off x="358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62" name="直線コネクタ 26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63" name="テキスト ボックス 26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64" name="直線コネクタ 26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1645" cy="259080"/>
    <xdr:sp macro="" textlink="">
      <xdr:nvSpPr>
        <xdr:cNvPr id="265" name="テキスト ボックス 264"/>
        <xdr:cNvSpPr txBox="1"/>
      </xdr:nvSpPr>
      <xdr:spPr>
        <a:xfrm>
          <a:off x="294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6" name="直線コネクタ 26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1645" cy="259080"/>
    <xdr:sp macro="" textlink="">
      <xdr:nvSpPr>
        <xdr:cNvPr id="267" name="テキスト ボックス 266"/>
        <xdr:cNvSpPr txBox="1"/>
      </xdr:nvSpPr>
      <xdr:spPr>
        <a:xfrm>
          <a:off x="294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90170</xdr:rowOff>
    </xdr:from>
    <xdr:to xmlns:xdr="http://schemas.openxmlformats.org/drawingml/2006/spreadsheetDrawing">
      <xdr:col>24</xdr:col>
      <xdr:colOff>62865</xdr:colOff>
      <xdr:row>85</xdr:row>
      <xdr:rowOff>149225</xdr:rowOff>
    </xdr:to>
    <xdr:cxnSp macro="">
      <xdr:nvCxnSpPr>
        <xdr:cNvPr id="269" name="直線コネクタ 268"/>
        <xdr:cNvCxnSpPr/>
      </xdr:nvCxnSpPr>
      <xdr:spPr>
        <a:xfrm flipV="1">
          <a:off x="4634865" y="1329182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153035</xdr:rowOff>
    </xdr:from>
    <xdr:ext cx="405130" cy="259080"/>
    <xdr:sp macro="" textlink="">
      <xdr:nvSpPr>
        <xdr:cNvPr id="270" name="【公営住宅】&#10;有形固定資産減価償却率最小値テキスト"/>
        <xdr:cNvSpPr txBox="1"/>
      </xdr:nvSpPr>
      <xdr:spPr>
        <a:xfrm>
          <a:off x="4673600" y="1472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149225</xdr:rowOff>
    </xdr:from>
    <xdr:to xmlns:xdr="http://schemas.openxmlformats.org/drawingml/2006/spreadsheetDrawing">
      <xdr:col>24</xdr:col>
      <xdr:colOff>152400</xdr:colOff>
      <xdr:row>85</xdr:row>
      <xdr:rowOff>149225</xdr:rowOff>
    </xdr:to>
    <xdr:cxnSp macro="">
      <xdr:nvCxnSpPr>
        <xdr:cNvPr id="271" name="直線コネクタ 270"/>
        <xdr:cNvCxnSpPr/>
      </xdr:nvCxnSpPr>
      <xdr:spPr>
        <a:xfrm>
          <a:off x="4546600" y="1472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36830</xdr:rowOff>
    </xdr:from>
    <xdr:ext cx="405130" cy="259080"/>
    <xdr:sp macro="" textlink="">
      <xdr:nvSpPr>
        <xdr:cNvPr id="272" name="【公営住宅】&#10;有形固定資産減価償却率最大値テキスト"/>
        <xdr:cNvSpPr txBox="1"/>
      </xdr:nvSpPr>
      <xdr:spPr>
        <a:xfrm>
          <a:off x="4673600" y="1306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90170</xdr:rowOff>
    </xdr:from>
    <xdr:to xmlns:xdr="http://schemas.openxmlformats.org/drawingml/2006/spreadsheetDrawing">
      <xdr:col>24</xdr:col>
      <xdr:colOff>152400</xdr:colOff>
      <xdr:row>77</xdr:row>
      <xdr:rowOff>90170</xdr:rowOff>
    </xdr:to>
    <xdr:cxnSp macro="">
      <xdr:nvCxnSpPr>
        <xdr:cNvPr id="273" name="直線コネクタ 272"/>
        <xdr:cNvCxnSpPr/>
      </xdr:nvCxnSpPr>
      <xdr:spPr>
        <a:xfrm>
          <a:off x="4546600" y="1329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170180</xdr:rowOff>
    </xdr:from>
    <xdr:ext cx="405130" cy="259080"/>
    <xdr:sp macro="" textlink="">
      <xdr:nvSpPr>
        <xdr:cNvPr id="274" name="【公営住宅】&#10;有形固定資産減価償却率平均値テキスト"/>
        <xdr:cNvSpPr txBox="1"/>
      </xdr:nvSpPr>
      <xdr:spPr>
        <a:xfrm>
          <a:off x="4673600" y="13714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147320</xdr:rowOff>
    </xdr:from>
    <xdr:to xmlns:xdr="http://schemas.openxmlformats.org/drawingml/2006/spreadsheetDrawing">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150495</xdr:rowOff>
    </xdr:from>
    <xdr:to xmlns:xdr="http://schemas.openxmlformats.org/drawingml/2006/spreadsheetDrawing">
      <xdr:col>20</xdr:col>
      <xdr:colOff>38100</xdr:colOff>
      <xdr:row>81</xdr:row>
      <xdr:rowOff>80645</xdr:rowOff>
    </xdr:to>
    <xdr:sp macro="" textlink="">
      <xdr:nvSpPr>
        <xdr:cNvPr id="276" name="フローチャート: 判断 275"/>
        <xdr:cNvSpPr/>
      </xdr:nvSpPr>
      <xdr:spPr>
        <a:xfrm>
          <a:off x="3746500" y="138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144145</xdr:rowOff>
    </xdr:from>
    <xdr:to xmlns:xdr="http://schemas.openxmlformats.org/drawingml/2006/spreadsheetDrawing">
      <xdr:col>15</xdr:col>
      <xdr:colOff>101600</xdr:colOff>
      <xdr:row>81</xdr:row>
      <xdr:rowOff>74930</xdr:rowOff>
    </xdr:to>
    <xdr:sp macro="" textlink="">
      <xdr:nvSpPr>
        <xdr:cNvPr id="277" name="フローチャート: 判断 276"/>
        <xdr:cNvSpPr/>
      </xdr:nvSpPr>
      <xdr:spPr>
        <a:xfrm>
          <a:off x="2857500" y="1386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129540</xdr:rowOff>
    </xdr:from>
    <xdr:to xmlns:xdr="http://schemas.openxmlformats.org/drawingml/2006/spreadsheetDrawing">
      <xdr:col>10</xdr:col>
      <xdr:colOff>165100</xdr:colOff>
      <xdr:row>81</xdr:row>
      <xdr:rowOff>59690</xdr:rowOff>
    </xdr:to>
    <xdr:sp macro="" textlink="">
      <xdr:nvSpPr>
        <xdr:cNvPr id="278" name="フローチャート: 判断 277"/>
        <xdr:cNvSpPr/>
      </xdr:nvSpPr>
      <xdr:spPr>
        <a:xfrm>
          <a:off x="1968500" y="1384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9" name="テキスト ボックス 27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0" name="テキスト ボックス 27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1" name="テキスト ボックス 28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2" name="テキスト ボックス 28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3" name="テキスト ボックス 28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49530</xdr:rowOff>
    </xdr:from>
    <xdr:to xmlns:xdr="http://schemas.openxmlformats.org/drawingml/2006/spreadsheetDrawing">
      <xdr:col>24</xdr:col>
      <xdr:colOff>114300</xdr:colOff>
      <xdr:row>82</xdr:row>
      <xdr:rowOff>151130</xdr:rowOff>
    </xdr:to>
    <xdr:sp macro="" textlink="">
      <xdr:nvSpPr>
        <xdr:cNvPr id="284" name="楕円 283"/>
        <xdr:cNvSpPr/>
      </xdr:nvSpPr>
      <xdr:spPr>
        <a:xfrm>
          <a:off x="45847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27940</xdr:rowOff>
    </xdr:from>
    <xdr:ext cx="405130" cy="259080"/>
    <xdr:sp macro="" textlink="">
      <xdr:nvSpPr>
        <xdr:cNvPr id="285" name="【公営住宅】&#10;有形固定資産減価償却率該当値テキスト"/>
        <xdr:cNvSpPr txBox="1"/>
      </xdr:nvSpPr>
      <xdr:spPr>
        <a:xfrm>
          <a:off x="4673600" y="14086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16510</xdr:rowOff>
    </xdr:from>
    <xdr:to xmlns:xdr="http://schemas.openxmlformats.org/drawingml/2006/spreadsheetDrawing">
      <xdr:col>20</xdr:col>
      <xdr:colOff>38100</xdr:colOff>
      <xdr:row>82</xdr:row>
      <xdr:rowOff>118110</xdr:rowOff>
    </xdr:to>
    <xdr:sp macro="" textlink="">
      <xdr:nvSpPr>
        <xdr:cNvPr id="286" name="楕円 285"/>
        <xdr:cNvSpPr/>
      </xdr:nvSpPr>
      <xdr:spPr>
        <a:xfrm>
          <a:off x="3746500" y="14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67310</xdr:rowOff>
    </xdr:from>
    <xdr:to xmlns:xdr="http://schemas.openxmlformats.org/drawingml/2006/spreadsheetDrawing">
      <xdr:col>24</xdr:col>
      <xdr:colOff>63500</xdr:colOff>
      <xdr:row>82</xdr:row>
      <xdr:rowOff>100330</xdr:rowOff>
    </xdr:to>
    <xdr:cxnSp macro="">
      <xdr:nvCxnSpPr>
        <xdr:cNvPr id="287" name="直線コネクタ 286"/>
        <xdr:cNvCxnSpPr/>
      </xdr:nvCxnSpPr>
      <xdr:spPr>
        <a:xfrm>
          <a:off x="3797300" y="141262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47625</xdr:rowOff>
    </xdr:from>
    <xdr:to xmlns:xdr="http://schemas.openxmlformats.org/drawingml/2006/spreadsheetDrawing">
      <xdr:col>15</xdr:col>
      <xdr:colOff>101600</xdr:colOff>
      <xdr:row>82</xdr:row>
      <xdr:rowOff>149225</xdr:rowOff>
    </xdr:to>
    <xdr:sp macro="" textlink="">
      <xdr:nvSpPr>
        <xdr:cNvPr id="288" name="楕円 287"/>
        <xdr:cNvSpPr/>
      </xdr:nvSpPr>
      <xdr:spPr>
        <a:xfrm>
          <a:off x="2857500" y="141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67310</xdr:rowOff>
    </xdr:from>
    <xdr:to xmlns:xdr="http://schemas.openxmlformats.org/drawingml/2006/spreadsheetDrawing">
      <xdr:col>19</xdr:col>
      <xdr:colOff>177800</xdr:colOff>
      <xdr:row>82</xdr:row>
      <xdr:rowOff>98425</xdr:rowOff>
    </xdr:to>
    <xdr:cxnSp macro="">
      <xdr:nvCxnSpPr>
        <xdr:cNvPr id="289" name="直線コネクタ 288"/>
        <xdr:cNvCxnSpPr/>
      </xdr:nvCxnSpPr>
      <xdr:spPr>
        <a:xfrm flipV="1">
          <a:off x="2908300" y="141262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76835</xdr:rowOff>
    </xdr:from>
    <xdr:to xmlns:xdr="http://schemas.openxmlformats.org/drawingml/2006/spreadsheetDrawing">
      <xdr:col>10</xdr:col>
      <xdr:colOff>165100</xdr:colOff>
      <xdr:row>83</xdr:row>
      <xdr:rowOff>6985</xdr:rowOff>
    </xdr:to>
    <xdr:sp macro="" textlink="">
      <xdr:nvSpPr>
        <xdr:cNvPr id="290" name="楕円 289"/>
        <xdr:cNvSpPr/>
      </xdr:nvSpPr>
      <xdr:spPr>
        <a:xfrm>
          <a:off x="1968500" y="141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98425</xdr:rowOff>
    </xdr:from>
    <xdr:to xmlns:xdr="http://schemas.openxmlformats.org/drawingml/2006/spreadsheetDrawing">
      <xdr:col>15</xdr:col>
      <xdr:colOff>50800</xdr:colOff>
      <xdr:row>82</xdr:row>
      <xdr:rowOff>127635</xdr:rowOff>
    </xdr:to>
    <xdr:cxnSp macro="">
      <xdr:nvCxnSpPr>
        <xdr:cNvPr id="291" name="直線コネクタ 290"/>
        <xdr:cNvCxnSpPr/>
      </xdr:nvCxnSpPr>
      <xdr:spPr>
        <a:xfrm flipV="1">
          <a:off x="2019300" y="141573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97790</xdr:rowOff>
    </xdr:from>
    <xdr:ext cx="405130" cy="253365"/>
    <xdr:sp macro="" textlink="">
      <xdr:nvSpPr>
        <xdr:cNvPr id="292" name="n_1aveValue【公営住宅】&#10;有形固定資産減価償却率"/>
        <xdr:cNvSpPr txBox="1"/>
      </xdr:nvSpPr>
      <xdr:spPr>
        <a:xfrm>
          <a:off x="3582035" y="136423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90805</xdr:rowOff>
    </xdr:from>
    <xdr:ext cx="399415" cy="258445"/>
    <xdr:sp macro="" textlink="">
      <xdr:nvSpPr>
        <xdr:cNvPr id="293" name="n_2aveValue【公営住宅】&#10;有形固定資産減価償却率"/>
        <xdr:cNvSpPr txBox="1"/>
      </xdr:nvSpPr>
      <xdr:spPr>
        <a:xfrm>
          <a:off x="2705735" y="1363535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76200</xdr:rowOff>
    </xdr:from>
    <xdr:ext cx="399415" cy="253365"/>
    <xdr:sp macro="" textlink="">
      <xdr:nvSpPr>
        <xdr:cNvPr id="294" name="n_3aveValue【公営住宅】&#10;有形固定資産減価償却率"/>
        <xdr:cNvSpPr txBox="1"/>
      </xdr:nvSpPr>
      <xdr:spPr>
        <a:xfrm>
          <a:off x="1816735" y="136207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109220</xdr:rowOff>
    </xdr:from>
    <xdr:ext cx="405130" cy="253365"/>
    <xdr:sp macro="" textlink="">
      <xdr:nvSpPr>
        <xdr:cNvPr id="295" name="n_1mainValue【公営住宅】&#10;有形固定資産減価償却率"/>
        <xdr:cNvSpPr txBox="1"/>
      </xdr:nvSpPr>
      <xdr:spPr>
        <a:xfrm>
          <a:off x="3582035" y="141681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140335</xdr:rowOff>
    </xdr:from>
    <xdr:ext cx="399415" cy="259080"/>
    <xdr:sp macro="" textlink="">
      <xdr:nvSpPr>
        <xdr:cNvPr id="296" name="n_2mainValue【公営住宅】&#10;有形固定資産減価償却率"/>
        <xdr:cNvSpPr txBox="1"/>
      </xdr:nvSpPr>
      <xdr:spPr>
        <a:xfrm>
          <a:off x="2705735" y="1419923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169545</xdr:rowOff>
    </xdr:from>
    <xdr:ext cx="399415" cy="253365"/>
    <xdr:sp macro="" textlink="">
      <xdr:nvSpPr>
        <xdr:cNvPr id="297" name="n_3mainValue【公営住宅】&#10;有形固定資産減価償却率"/>
        <xdr:cNvSpPr txBox="1"/>
      </xdr:nvSpPr>
      <xdr:spPr>
        <a:xfrm>
          <a:off x="1816735" y="142284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06" name="テキスト ボックス 305"/>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7" name="直線コネクタ 30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8" name="直線コネクタ 30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1645" cy="253365"/>
    <xdr:sp macro="" textlink="">
      <xdr:nvSpPr>
        <xdr:cNvPr id="309" name="テキスト ボックス 308"/>
        <xdr:cNvSpPr txBox="1"/>
      </xdr:nvSpPr>
      <xdr:spPr>
        <a:xfrm>
          <a:off x="6136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0" name="直線コネクタ 30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1645" cy="259080"/>
    <xdr:sp macro="" textlink="">
      <xdr:nvSpPr>
        <xdr:cNvPr id="311" name="テキスト ボックス 310"/>
        <xdr:cNvSpPr txBox="1"/>
      </xdr:nvSpPr>
      <xdr:spPr>
        <a:xfrm>
          <a:off x="6136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2" name="直線コネクタ 31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1645" cy="259080"/>
    <xdr:sp macro="" textlink="">
      <xdr:nvSpPr>
        <xdr:cNvPr id="313" name="テキスト ボックス 312"/>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4" name="直線コネクタ 31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1645" cy="253365"/>
    <xdr:sp macro="" textlink="">
      <xdr:nvSpPr>
        <xdr:cNvPr id="315" name="テキスト ボックス 314"/>
        <xdr:cNvSpPr txBox="1"/>
      </xdr:nvSpPr>
      <xdr:spPr>
        <a:xfrm>
          <a:off x="6136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6" name="直線コネクタ 31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1645" cy="259080"/>
    <xdr:sp macro="" textlink="">
      <xdr:nvSpPr>
        <xdr:cNvPr id="317" name="テキスト ボックス 316"/>
        <xdr:cNvSpPr txBox="1"/>
      </xdr:nvSpPr>
      <xdr:spPr>
        <a:xfrm>
          <a:off x="6136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8" name="直線コネクタ 31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19" name="テキスト ボックス 318"/>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29845</xdr:rowOff>
    </xdr:from>
    <xdr:to xmlns:xdr="http://schemas.openxmlformats.org/drawingml/2006/spreadsheetDrawing">
      <xdr:col>54</xdr:col>
      <xdr:colOff>189865</xdr:colOff>
      <xdr:row>86</xdr:row>
      <xdr:rowOff>93345</xdr:rowOff>
    </xdr:to>
    <xdr:cxnSp macro="">
      <xdr:nvCxnSpPr>
        <xdr:cNvPr id="321" name="直線コネクタ 320"/>
        <xdr:cNvCxnSpPr/>
      </xdr:nvCxnSpPr>
      <xdr:spPr>
        <a:xfrm flipV="1">
          <a:off x="10476865" y="1340294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900" cy="253365"/>
    <xdr:sp macro="" textlink="">
      <xdr:nvSpPr>
        <xdr:cNvPr id="322" name="【公営住宅】&#10;一人当たり面積最小値テキスト"/>
        <xdr:cNvSpPr txBox="1"/>
      </xdr:nvSpPr>
      <xdr:spPr>
        <a:xfrm>
          <a:off x="10515600" y="14842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93345</xdr:rowOff>
    </xdr:from>
    <xdr:to xmlns:xdr="http://schemas.openxmlformats.org/drawingml/2006/spreadsheetDrawing">
      <xdr:col>55</xdr:col>
      <xdr:colOff>88900</xdr:colOff>
      <xdr:row>86</xdr:row>
      <xdr:rowOff>93345</xdr:rowOff>
    </xdr:to>
    <xdr:cxnSp macro="">
      <xdr:nvCxnSpPr>
        <xdr:cNvPr id="323" name="直線コネクタ 322"/>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147955</xdr:rowOff>
    </xdr:from>
    <xdr:ext cx="469900" cy="258445"/>
    <xdr:sp macro="" textlink="">
      <xdr:nvSpPr>
        <xdr:cNvPr id="324" name="【公営住宅】&#10;一人当たり面積最大値テキスト"/>
        <xdr:cNvSpPr txBox="1"/>
      </xdr:nvSpPr>
      <xdr:spPr>
        <a:xfrm>
          <a:off x="10515600" y="13178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29845</xdr:rowOff>
    </xdr:from>
    <xdr:to xmlns:xdr="http://schemas.openxmlformats.org/drawingml/2006/spreadsheetDrawing">
      <xdr:col>55</xdr:col>
      <xdr:colOff>88900</xdr:colOff>
      <xdr:row>78</xdr:row>
      <xdr:rowOff>29845</xdr:rowOff>
    </xdr:to>
    <xdr:cxnSp macro="">
      <xdr:nvCxnSpPr>
        <xdr:cNvPr id="325" name="直線コネクタ 324"/>
        <xdr:cNvCxnSpPr/>
      </xdr:nvCxnSpPr>
      <xdr:spPr>
        <a:xfrm>
          <a:off x="10388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151765</xdr:rowOff>
    </xdr:from>
    <xdr:ext cx="469900" cy="259080"/>
    <xdr:sp macro="" textlink="">
      <xdr:nvSpPr>
        <xdr:cNvPr id="326" name="【公営住宅】&#10;一人当たり面積平均値テキスト"/>
        <xdr:cNvSpPr txBox="1"/>
      </xdr:nvSpPr>
      <xdr:spPr>
        <a:xfrm>
          <a:off x="10515600" y="143821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128905</xdr:rowOff>
    </xdr:from>
    <xdr:to xmlns:xdr="http://schemas.openxmlformats.org/drawingml/2006/spreadsheetDrawing">
      <xdr:col>55</xdr:col>
      <xdr:colOff>50800</xdr:colOff>
      <xdr:row>85</xdr:row>
      <xdr:rowOff>59055</xdr:rowOff>
    </xdr:to>
    <xdr:sp macro="" textlink="">
      <xdr:nvSpPr>
        <xdr:cNvPr id="327" name="フローチャート: 判断 326"/>
        <xdr:cNvSpPr/>
      </xdr:nvSpPr>
      <xdr:spPr>
        <a:xfrm>
          <a:off x="104267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130810</xdr:rowOff>
    </xdr:from>
    <xdr:to xmlns:xdr="http://schemas.openxmlformats.org/drawingml/2006/spreadsheetDrawing">
      <xdr:col>50</xdr:col>
      <xdr:colOff>165100</xdr:colOff>
      <xdr:row>85</xdr:row>
      <xdr:rowOff>60960</xdr:rowOff>
    </xdr:to>
    <xdr:sp macro="" textlink="">
      <xdr:nvSpPr>
        <xdr:cNvPr id="328" name="フローチャート: 判断 327"/>
        <xdr:cNvSpPr/>
      </xdr:nvSpPr>
      <xdr:spPr>
        <a:xfrm>
          <a:off x="9588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109855</xdr:rowOff>
    </xdr:from>
    <xdr:to xmlns:xdr="http://schemas.openxmlformats.org/drawingml/2006/spreadsheetDrawing">
      <xdr:col>46</xdr:col>
      <xdr:colOff>38100</xdr:colOff>
      <xdr:row>85</xdr:row>
      <xdr:rowOff>40640</xdr:rowOff>
    </xdr:to>
    <xdr:sp macro="" textlink="">
      <xdr:nvSpPr>
        <xdr:cNvPr id="329" name="フローチャート: 判断 328"/>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11430</xdr:rowOff>
    </xdr:from>
    <xdr:to xmlns:xdr="http://schemas.openxmlformats.org/drawingml/2006/spreadsheetDrawing">
      <xdr:col>41</xdr:col>
      <xdr:colOff>101600</xdr:colOff>
      <xdr:row>84</xdr:row>
      <xdr:rowOff>113030</xdr:rowOff>
    </xdr:to>
    <xdr:sp macro="" textlink="">
      <xdr:nvSpPr>
        <xdr:cNvPr id="330" name="フローチャート: 判断 329"/>
        <xdr:cNvSpPr/>
      </xdr:nvSpPr>
      <xdr:spPr>
        <a:xfrm>
          <a:off x="7810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1" name="テキスト ボックス 33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2" name="テキスト ボックス 33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3" name="テキスト ボックス 33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4" name="テキスト ボックス 33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5" name="テキスト ボックス 33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22225</xdr:rowOff>
    </xdr:from>
    <xdr:to xmlns:xdr="http://schemas.openxmlformats.org/drawingml/2006/spreadsheetDrawing">
      <xdr:col>55</xdr:col>
      <xdr:colOff>50800</xdr:colOff>
      <xdr:row>85</xdr:row>
      <xdr:rowOff>123825</xdr:rowOff>
    </xdr:to>
    <xdr:sp macro="" textlink="">
      <xdr:nvSpPr>
        <xdr:cNvPr id="336" name="楕円 335"/>
        <xdr:cNvSpPr/>
      </xdr:nvSpPr>
      <xdr:spPr>
        <a:xfrm>
          <a:off x="104267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635</xdr:rowOff>
    </xdr:from>
    <xdr:ext cx="469900" cy="259080"/>
    <xdr:sp macro="" textlink="">
      <xdr:nvSpPr>
        <xdr:cNvPr id="337" name="【公営住宅】&#10;一人当たり面積該当値テキスト"/>
        <xdr:cNvSpPr txBox="1"/>
      </xdr:nvSpPr>
      <xdr:spPr>
        <a:xfrm>
          <a:off x="10515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22225</xdr:rowOff>
    </xdr:from>
    <xdr:to xmlns:xdr="http://schemas.openxmlformats.org/drawingml/2006/spreadsheetDrawing">
      <xdr:col>50</xdr:col>
      <xdr:colOff>165100</xdr:colOff>
      <xdr:row>85</xdr:row>
      <xdr:rowOff>123825</xdr:rowOff>
    </xdr:to>
    <xdr:sp macro="" textlink="">
      <xdr:nvSpPr>
        <xdr:cNvPr id="338" name="楕円 337"/>
        <xdr:cNvSpPr/>
      </xdr:nvSpPr>
      <xdr:spPr>
        <a:xfrm>
          <a:off x="9588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73025</xdr:rowOff>
    </xdr:from>
    <xdr:to xmlns:xdr="http://schemas.openxmlformats.org/drawingml/2006/spreadsheetDrawing">
      <xdr:col>55</xdr:col>
      <xdr:colOff>0</xdr:colOff>
      <xdr:row>85</xdr:row>
      <xdr:rowOff>73025</xdr:rowOff>
    </xdr:to>
    <xdr:cxnSp macro="">
      <xdr:nvCxnSpPr>
        <xdr:cNvPr id="339" name="直線コネクタ 338"/>
        <xdr:cNvCxnSpPr/>
      </xdr:nvCxnSpPr>
      <xdr:spPr>
        <a:xfrm>
          <a:off x="9639300" y="14646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20955</xdr:rowOff>
    </xdr:from>
    <xdr:to xmlns:xdr="http://schemas.openxmlformats.org/drawingml/2006/spreadsheetDrawing">
      <xdr:col>46</xdr:col>
      <xdr:colOff>38100</xdr:colOff>
      <xdr:row>85</xdr:row>
      <xdr:rowOff>122555</xdr:rowOff>
    </xdr:to>
    <xdr:sp macro="" textlink="">
      <xdr:nvSpPr>
        <xdr:cNvPr id="340" name="楕円 339"/>
        <xdr:cNvSpPr/>
      </xdr:nvSpPr>
      <xdr:spPr>
        <a:xfrm>
          <a:off x="8699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71755</xdr:rowOff>
    </xdr:from>
    <xdr:to xmlns:xdr="http://schemas.openxmlformats.org/drawingml/2006/spreadsheetDrawing">
      <xdr:col>50</xdr:col>
      <xdr:colOff>114300</xdr:colOff>
      <xdr:row>85</xdr:row>
      <xdr:rowOff>73025</xdr:rowOff>
    </xdr:to>
    <xdr:cxnSp macro="">
      <xdr:nvCxnSpPr>
        <xdr:cNvPr id="341" name="直線コネクタ 340"/>
        <xdr:cNvCxnSpPr/>
      </xdr:nvCxnSpPr>
      <xdr:spPr>
        <a:xfrm>
          <a:off x="8750300" y="14645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20955</xdr:rowOff>
    </xdr:from>
    <xdr:to xmlns:xdr="http://schemas.openxmlformats.org/drawingml/2006/spreadsheetDrawing">
      <xdr:col>41</xdr:col>
      <xdr:colOff>101600</xdr:colOff>
      <xdr:row>85</xdr:row>
      <xdr:rowOff>122555</xdr:rowOff>
    </xdr:to>
    <xdr:sp macro="" textlink="">
      <xdr:nvSpPr>
        <xdr:cNvPr id="342" name="楕円 341"/>
        <xdr:cNvSpPr/>
      </xdr:nvSpPr>
      <xdr:spPr>
        <a:xfrm>
          <a:off x="7810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71755</xdr:rowOff>
    </xdr:from>
    <xdr:to xmlns:xdr="http://schemas.openxmlformats.org/drawingml/2006/spreadsheetDrawing">
      <xdr:col>45</xdr:col>
      <xdr:colOff>177800</xdr:colOff>
      <xdr:row>85</xdr:row>
      <xdr:rowOff>71755</xdr:rowOff>
    </xdr:to>
    <xdr:cxnSp macro="">
      <xdr:nvCxnSpPr>
        <xdr:cNvPr id="343" name="直線コネクタ 342"/>
        <xdr:cNvCxnSpPr/>
      </xdr:nvCxnSpPr>
      <xdr:spPr>
        <a:xfrm>
          <a:off x="7861300" y="1464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77470</xdr:rowOff>
    </xdr:from>
    <xdr:ext cx="469900" cy="253365"/>
    <xdr:sp macro="" textlink="">
      <xdr:nvSpPr>
        <xdr:cNvPr id="344" name="n_1aveValue【公営住宅】&#10;一人当たり面積"/>
        <xdr:cNvSpPr txBox="1"/>
      </xdr:nvSpPr>
      <xdr:spPr>
        <a:xfrm>
          <a:off x="9391650" y="14307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56515</xdr:rowOff>
    </xdr:from>
    <xdr:ext cx="464185" cy="258445"/>
    <xdr:sp macro="" textlink="">
      <xdr:nvSpPr>
        <xdr:cNvPr id="345" name="n_2aveValue【公営住宅】&#10;一人当たり面積"/>
        <xdr:cNvSpPr txBox="1"/>
      </xdr:nvSpPr>
      <xdr:spPr>
        <a:xfrm>
          <a:off x="8515350" y="142868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129540</xdr:rowOff>
    </xdr:from>
    <xdr:ext cx="464185" cy="259080"/>
    <xdr:sp macro="" textlink="">
      <xdr:nvSpPr>
        <xdr:cNvPr id="346" name="n_3aveValue【公営住宅】&#10;一人当たり面積"/>
        <xdr:cNvSpPr txBox="1"/>
      </xdr:nvSpPr>
      <xdr:spPr>
        <a:xfrm>
          <a:off x="7626350" y="141884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114935</xdr:rowOff>
    </xdr:from>
    <xdr:ext cx="469900" cy="259080"/>
    <xdr:sp macro="" textlink="">
      <xdr:nvSpPr>
        <xdr:cNvPr id="347" name="n_1mainValue【公営住宅】&#10;一人当たり面積"/>
        <xdr:cNvSpPr txBox="1"/>
      </xdr:nvSpPr>
      <xdr:spPr>
        <a:xfrm>
          <a:off x="9391650" y="1468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113665</xdr:rowOff>
    </xdr:from>
    <xdr:ext cx="464185" cy="258445"/>
    <xdr:sp macro="" textlink="">
      <xdr:nvSpPr>
        <xdr:cNvPr id="348" name="n_2mainValue【公営住宅】&#10;一人当たり面積"/>
        <xdr:cNvSpPr txBox="1"/>
      </xdr:nvSpPr>
      <xdr:spPr>
        <a:xfrm>
          <a:off x="8515350" y="146869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113665</xdr:rowOff>
    </xdr:from>
    <xdr:ext cx="464185" cy="258445"/>
    <xdr:sp macro="" textlink="">
      <xdr:nvSpPr>
        <xdr:cNvPr id="349" name="n_3mainValue【公営住宅】&#10;一人当たり面積"/>
        <xdr:cNvSpPr txBox="1"/>
      </xdr:nvSpPr>
      <xdr:spPr>
        <a:xfrm>
          <a:off x="7626350" y="146869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374" name="テキスト ボックス 373"/>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5" name="直線コネクタ 37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6" name="直線コネクタ 37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3375" cy="253365"/>
    <xdr:sp macro="" textlink="">
      <xdr:nvSpPr>
        <xdr:cNvPr id="377" name="テキスト ボックス 376"/>
        <xdr:cNvSpPr txBox="1"/>
      </xdr:nvSpPr>
      <xdr:spPr>
        <a:xfrm>
          <a:off x="12106910" y="715137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8" name="直線コネクタ 37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9" name="テキスト ボックス 37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80" name="直線コネクタ 37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3365"/>
    <xdr:sp macro="" textlink="">
      <xdr:nvSpPr>
        <xdr:cNvPr id="381" name="テキスト ボックス 380"/>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82" name="直線コネクタ 38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3" name="テキスト ボックス 38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4" name="直線コネクタ 38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5" name="テキスト ボックス 38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6" name="直線コネクタ 38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1645" cy="253365"/>
    <xdr:sp macro="" textlink="">
      <xdr:nvSpPr>
        <xdr:cNvPr id="387" name="テキスト ボックス 386"/>
        <xdr:cNvSpPr txBox="1"/>
      </xdr:nvSpPr>
      <xdr:spPr>
        <a:xfrm>
          <a:off x="11978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8" name="直線コネクタ 38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1645" cy="259080"/>
    <xdr:sp macro="" textlink="">
      <xdr:nvSpPr>
        <xdr:cNvPr id="389" name="テキスト ボックス 388"/>
        <xdr:cNvSpPr txBox="1"/>
      </xdr:nvSpPr>
      <xdr:spPr>
        <a:xfrm>
          <a:off x="11978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35560</xdr:rowOff>
    </xdr:to>
    <xdr:cxnSp macro="">
      <xdr:nvCxnSpPr>
        <xdr:cNvPr id="391" name="直線コネクタ 390"/>
        <xdr:cNvCxnSpPr/>
      </xdr:nvCxnSpPr>
      <xdr:spPr>
        <a:xfrm flipV="1">
          <a:off x="16318865" y="56603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39370</xdr:rowOff>
    </xdr:from>
    <xdr:ext cx="405130" cy="259080"/>
    <xdr:sp macro="" textlink="">
      <xdr:nvSpPr>
        <xdr:cNvPr id="392" name="【認定こども園・幼稚園・保育所】&#10;有形固定資産減価償却率最小値テキスト"/>
        <xdr:cNvSpPr txBox="1"/>
      </xdr:nvSpPr>
      <xdr:spPr>
        <a:xfrm>
          <a:off x="16357600" y="706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35560</xdr:rowOff>
    </xdr:from>
    <xdr:to xmlns:xdr="http://schemas.openxmlformats.org/drawingml/2006/spreadsheetDrawing">
      <xdr:col>86</xdr:col>
      <xdr:colOff>25400</xdr:colOff>
      <xdr:row>41</xdr:row>
      <xdr:rowOff>35560</xdr:rowOff>
    </xdr:to>
    <xdr:cxnSp macro="">
      <xdr:nvCxnSpPr>
        <xdr:cNvPr id="393" name="直線コネクタ 392"/>
        <xdr:cNvCxnSpPr/>
      </xdr:nvCxnSpPr>
      <xdr:spPr>
        <a:xfrm>
          <a:off x="16230600" y="706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3365"/>
    <xdr:sp macro="" textlink="">
      <xdr:nvSpPr>
        <xdr:cNvPr id="394" name="【認定こども園・幼稚園・保育所】&#10;有形固定資産減価償却率最大値テキスト"/>
        <xdr:cNvSpPr txBox="1"/>
      </xdr:nvSpPr>
      <xdr:spPr>
        <a:xfrm>
          <a:off x="16357600" y="5435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5" name="直線コネクタ 394"/>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50165</xdr:rowOff>
    </xdr:from>
    <xdr:ext cx="405130" cy="259080"/>
    <xdr:sp macro="" textlink="">
      <xdr:nvSpPr>
        <xdr:cNvPr id="396" name="【認定こども園・幼稚園・保育所】&#10;有形固定資産減価償却率平均値テキスト"/>
        <xdr:cNvSpPr txBox="1"/>
      </xdr:nvSpPr>
      <xdr:spPr>
        <a:xfrm>
          <a:off x="16357600" y="622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27305</xdr:rowOff>
    </xdr:from>
    <xdr:to xmlns:xdr="http://schemas.openxmlformats.org/drawingml/2006/spreadsheetDrawing">
      <xdr:col>85</xdr:col>
      <xdr:colOff>177800</xdr:colOff>
      <xdr:row>37</xdr:row>
      <xdr:rowOff>128905</xdr:rowOff>
    </xdr:to>
    <xdr:sp macro="" textlink="">
      <xdr:nvSpPr>
        <xdr:cNvPr id="397" name="フローチャート: 判断 39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154940</xdr:rowOff>
    </xdr:from>
    <xdr:to xmlns:xdr="http://schemas.openxmlformats.org/drawingml/2006/spreadsheetDrawing">
      <xdr:col>81</xdr:col>
      <xdr:colOff>101600</xdr:colOff>
      <xdr:row>37</xdr:row>
      <xdr:rowOff>84455</xdr:rowOff>
    </xdr:to>
    <xdr:sp macro="" textlink="">
      <xdr:nvSpPr>
        <xdr:cNvPr id="398" name="フローチャート: 判断 397"/>
        <xdr:cNvSpPr/>
      </xdr:nvSpPr>
      <xdr:spPr>
        <a:xfrm>
          <a:off x="1543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10795</xdr:rowOff>
    </xdr:from>
    <xdr:to xmlns:xdr="http://schemas.openxmlformats.org/drawingml/2006/spreadsheetDrawing">
      <xdr:col>76</xdr:col>
      <xdr:colOff>165100</xdr:colOff>
      <xdr:row>37</xdr:row>
      <xdr:rowOff>112395</xdr:rowOff>
    </xdr:to>
    <xdr:sp macro="" textlink="">
      <xdr:nvSpPr>
        <xdr:cNvPr id="399" name="フローチャート: 判断 398"/>
        <xdr:cNvSpPr/>
      </xdr:nvSpPr>
      <xdr:spPr>
        <a:xfrm>
          <a:off x="14541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133350</xdr:rowOff>
    </xdr:to>
    <xdr:sp macro="" textlink="">
      <xdr:nvSpPr>
        <xdr:cNvPr id="400" name="フローチャート: 判断 399"/>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1" name="テキスト ボックス 40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2" name="テキスト ボックス 40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3" name="テキスト ボックス 40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4" name="テキスト ボックス 40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5" name="テキスト ボックス 40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105410</xdr:rowOff>
    </xdr:from>
    <xdr:to xmlns:xdr="http://schemas.openxmlformats.org/drawingml/2006/spreadsheetDrawing">
      <xdr:col>85</xdr:col>
      <xdr:colOff>177800</xdr:colOff>
      <xdr:row>40</xdr:row>
      <xdr:rowOff>35560</xdr:rowOff>
    </xdr:to>
    <xdr:sp macro="" textlink="">
      <xdr:nvSpPr>
        <xdr:cNvPr id="406" name="楕円 405"/>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83820</xdr:rowOff>
    </xdr:from>
    <xdr:ext cx="405130" cy="259080"/>
    <xdr:sp macro="" textlink="">
      <xdr:nvSpPr>
        <xdr:cNvPr id="407" name="【認定こども園・幼稚園・保育所】&#10;有形固定資産減価償却率該当値テキスト"/>
        <xdr:cNvSpPr txBox="1"/>
      </xdr:nvSpPr>
      <xdr:spPr>
        <a:xfrm>
          <a:off x="16357600"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139700</xdr:rowOff>
    </xdr:from>
    <xdr:to xmlns:xdr="http://schemas.openxmlformats.org/drawingml/2006/spreadsheetDrawing">
      <xdr:col>81</xdr:col>
      <xdr:colOff>101600</xdr:colOff>
      <xdr:row>40</xdr:row>
      <xdr:rowOff>69850</xdr:rowOff>
    </xdr:to>
    <xdr:sp macro="" textlink="">
      <xdr:nvSpPr>
        <xdr:cNvPr id="408" name="楕円 407"/>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156210</xdr:rowOff>
    </xdr:from>
    <xdr:to xmlns:xdr="http://schemas.openxmlformats.org/drawingml/2006/spreadsheetDrawing">
      <xdr:col>85</xdr:col>
      <xdr:colOff>127000</xdr:colOff>
      <xdr:row>40</xdr:row>
      <xdr:rowOff>19050</xdr:rowOff>
    </xdr:to>
    <xdr:cxnSp macro="">
      <xdr:nvCxnSpPr>
        <xdr:cNvPr id="409" name="直線コネクタ 408"/>
        <xdr:cNvCxnSpPr/>
      </xdr:nvCxnSpPr>
      <xdr:spPr>
        <a:xfrm flipV="1">
          <a:off x="15481300" y="68427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88900</xdr:rowOff>
    </xdr:from>
    <xdr:to xmlns:xdr="http://schemas.openxmlformats.org/drawingml/2006/spreadsheetDrawing">
      <xdr:col>76</xdr:col>
      <xdr:colOff>165100</xdr:colOff>
      <xdr:row>40</xdr:row>
      <xdr:rowOff>19050</xdr:rowOff>
    </xdr:to>
    <xdr:sp macro="" textlink="">
      <xdr:nvSpPr>
        <xdr:cNvPr id="410" name="楕円 409"/>
        <xdr:cNvSpPr/>
      </xdr:nvSpPr>
      <xdr:spPr>
        <a:xfrm>
          <a:off x="145415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139700</xdr:rowOff>
    </xdr:from>
    <xdr:to xmlns:xdr="http://schemas.openxmlformats.org/drawingml/2006/spreadsheetDrawing">
      <xdr:col>81</xdr:col>
      <xdr:colOff>50800</xdr:colOff>
      <xdr:row>40</xdr:row>
      <xdr:rowOff>19050</xdr:rowOff>
    </xdr:to>
    <xdr:cxnSp macro="">
      <xdr:nvCxnSpPr>
        <xdr:cNvPr id="411" name="直線コネクタ 410"/>
        <xdr:cNvCxnSpPr/>
      </xdr:nvCxnSpPr>
      <xdr:spPr>
        <a:xfrm>
          <a:off x="14592300" y="68262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52070</xdr:rowOff>
    </xdr:from>
    <xdr:to xmlns:xdr="http://schemas.openxmlformats.org/drawingml/2006/spreadsheetDrawing">
      <xdr:col>72</xdr:col>
      <xdr:colOff>38100</xdr:colOff>
      <xdr:row>39</xdr:row>
      <xdr:rowOff>153035</xdr:rowOff>
    </xdr:to>
    <xdr:sp macro="" textlink="">
      <xdr:nvSpPr>
        <xdr:cNvPr id="412" name="楕円 411"/>
        <xdr:cNvSpPr/>
      </xdr:nvSpPr>
      <xdr:spPr>
        <a:xfrm>
          <a:off x="13652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102235</xdr:rowOff>
    </xdr:from>
    <xdr:to xmlns:xdr="http://schemas.openxmlformats.org/drawingml/2006/spreadsheetDrawing">
      <xdr:col>76</xdr:col>
      <xdr:colOff>114300</xdr:colOff>
      <xdr:row>39</xdr:row>
      <xdr:rowOff>139700</xdr:rowOff>
    </xdr:to>
    <xdr:cxnSp macro="">
      <xdr:nvCxnSpPr>
        <xdr:cNvPr id="413" name="直線コネクタ 412"/>
        <xdr:cNvCxnSpPr/>
      </xdr:nvCxnSpPr>
      <xdr:spPr>
        <a:xfrm>
          <a:off x="13703300" y="67887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100965</xdr:rowOff>
    </xdr:from>
    <xdr:ext cx="405130" cy="253365"/>
    <xdr:sp macro="" textlink="">
      <xdr:nvSpPr>
        <xdr:cNvPr id="414" name="n_1aveValue【認定こども園・幼稚園・保育所】&#10;有形固定資産減価償却率"/>
        <xdr:cNvSpPr txBox="1"/>
      </xdr:nvSpPr>
      <xdr:spPr>
        <a:xfrm>
          <a:off x="15266035" y="61017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128905</xdr:rowOff>
    </xdr:from>
    <xdr:ext cx="399415" cy="259080"/>
    <xdr:sp macro="" textlink="">
      <xdr:nvSpPr>
        <xdr:cNvPr id="415" name="n_2aveValue【認定こども園・幼稚園・保育所】&#10;有形固定資産減価償却率"/>
        <xdr:cNvSpPr txBox="1"/>
      </xdr:nvSpPr>
      <xdr:spPr>
        <a:xfrm>
          <a:off x="14389735" y="61296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149860</xdr:rowOff>
    </xdr:from>
    <xdr:ext cx="399415" cy="259080"/>
    <xdr:sp macro="" textlink="">
      <xdr:nvSpPr>
        <xdr:cNvPr id="416" name="n_3aveValue【認定こども園・幼稚園・保育所】&#10;有形固定資産減価償却率"/>
        <xdr:cNvSpPr txBox="1"/>
      </xdr:nvSpPr>
      <xdr:spPr>
        <a:xfrm>
          <a:off x="13500735" y="615061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60960</xdr:rowOff>
    </xdr:from>
    <xdr:ext cx="405130" cy="259080"/>
    <xdr:sp macro="" textlink="">
      <xdr:nvSpPr>
        <xdr:cNvPr id="417" name="n_1mainValue【認定こども園・幼稚園・保育所】&#10;有形固定資産減価償却率"/>
        <xdr:cNvSpPr txBox="1"/>
      </xdr:nvSpPr>
      <xdr:spPr>
        <a:xfrm>
          <a:off x="15266035" y="691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10160</xdr:rowOff>
    </xdr:from>
    <xdr:ext cx="399415" cy="259080"/>
    <xdr:sp macro="" textlink="">
      <xdr:nvSpPr>
        <xdr:cNvPr id="418" name="n_2mainValue【認定こども園・幼稚園・保育所】&#10;有形固定資産減価償却率"/>
        <xdr:cNvSpPr txBox="1"/>
      </xdr:nvSpPr>
      <xdr:spPr>
        <a:xfrm>
          <a:off x="14389735" y="68681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144145</xdr:rowOff>
    </xdr:from>
    <xdr:ext cx="399415" cy="253365"/>
    <xdr:sp macro="" textlink="">
      <xdr:nvSpPr>
        <xdr:cNvPr id="419" name="n_3mainValue【認定こども園・幼稚園・保育所】&#10;有形固定資産減価償却率"/>
        <xdr:cNvSpPr txBox="1"/>
      </xdr:nvSpPr>
      <xdr:spPr>
        <a:xfrm>
          <a:off x="13500735" y="683069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428" name="テキスト ボックス 427"/>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9" name="直線コネクタ 42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30" name="直線コネクタ 42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1645" cy="253365"/>
    <xdr:sp macro="" textlink="">
      <xdr:nvSpPr>
        <xdr:cNvPr id="431" name="テキスト ボックス 430"/>
        <xdr:cNvSpPr txBox="1"/>
      </xdr:nvSpPr>
      <xdr:spPr>
        <a:xfrm>
          <a:off x="17820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32" name="直線コネクタ 43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1645" cy="259080"/>
    <xdr:sp macro="" textlink="">
      <xdr:nvSpPr>
        <xdr:cNvPr id="433" name="テキスト ボックス 432"/>
        <xdr:cNvSpPr txBox="1"/>
      </xdr:nvSpPr>
      <xdr:spPr>
        <a:xfrm>
          <a:off x="17820640" y="682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34" name="直線コネクタ 43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1645" cy="253365"/>
    <xdr:sp macro="" textlink="">
      <xdr:nvSpPr>
        <xdr:cNvPr id="435" name="テキスト ボックス 434"/>
        <xdr:cNvSpPr txBox="1"/>
      </xdr:nvSpPr>
      <xdr:spPr>
        <a:xfrm>
          <a:off x="17820640" y="649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36" name="直線コネクタ 43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1645" cy="258445"/>
    <xdr:sp macro="" textlink="">
      <xdr:nvSpPr>
        <xdr:cNvPr id="437" name="テキスト ボックス 436"/>
        <xdr:cNvSpPr txBox="1"/>
      </xdr:nvSpPr>
      <xdr:spPr>
        <a:xfrm>
          <a:off x="17820640" y="617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38" name="直線コネクタ 43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1645" cy="259080"/>
    <xdr:sp macro="" textlink="">
      <xdr:nvSpPr>
        <xdr:cNvPr id="439" name="テキスト ボックス 438"/>
        <xdr:cNvSpPr txBox="1"/>
      </xdr:nvSpPr>
      <xdr:spPr>
        <a:xfrm>
          <a:off x="17820640" y="584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40" name="直線コネクタ 43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1645" cy="253365"/>
    <xdr:sp macro="" textlink="">
      <xdr:nvSpPr>
        <xdr:cNvPr id="441" name="テキスト ボックス 440"/>
        <xdr:cNvSpPr txBox="1"/>
      </xdr:nvSpPr>
      <xdr:spPr>
        <a:xfrm>
          <a:off x="17820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2" name="直線コネクタ 44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645" cy="259080"/>
    <xdr:sp macro="" textlink="">
      <xdr:nvSpPr>
        <xdr:cNvPr id="443" name="テキスト ボックス 442"/>
        <xdr:cNvSpPr txBox="1"/>
      </xdr:nvSpPr>
      <xdr:spPr>
        <a:xfrm>
          <a:off x="17820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166370</xdr:rowOff>
    </xdr:from>
    <xdr:to xmlns:xdr="http://schemas.openxmlformats.org/drawingml/2006/spreadsheetDrawing">
      <xdr:col>116</xdr:col>
      <xdr:colOff>62865</xdr:colOff>
      <xdr:row>42</xdr:row>
      <xdr:rowOff>56515</xdr:rowOff>
    </xdr:to>
    <xdr:cxnSp macro="">
      <xdr:nvCxnSpPr>
        <xdr:cNvPr id="445" name="直線コネクタ 444"/>
        <xdr:cNvCxnSpPr/>
      </xdr:nvCxnSpPr>
      <xdr:spPr>
        <a:xfrm flipV="1">
          <a:off x="22160865" y="5824220"/>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60325</xdr:rowOff>
    </xdr:from>
    <xdr:ext cx="469900" cy="259080"/>
    <xdr:sp macro="" textlink="">
      <xdr:nvSpPr>
        <xdr:cNvPr id="446" name="【認定こども園・幼稚園・保育所】&#10;一人当たり面積最小値テキスト"/>
        <xdr:cNvSpPr txBox="1"/>
      </xdr:nvSpPr>
      <xdr:spPr>
        <a:xfrm>
          <a:off x="22199600" y="726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56515</xdr:rowOff>
    </xdr:from>
    <xdr:to xmlns:xdr="http://schemas.openxmlformats.org/drawingml/2006/spreadsheetDrawing">
      <xdr:col>116</xdr:col>
      <xdr:colOff>152400</xdr:colOff>
      <xdr:row>42</xdr:row>
      <xdr:rowOff>56515</xdr:rowOff>
    </xdr:to>
    <xdr:cxnSp macro="">
      <xdr:nvCxnSpPr>
        <xdr:cNvPr id="447" name="直線コネクタ 446"/>
        <xdr:cNvCxnSpPr/>
      </xdr:nvCxnSpPr>
      <xdr:spPr>
        <a:xfrm>
          <a:off x="22072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112395</xdr:rowOff>
    </xdr:from>
    <xdr:ext cx="469900" cy="253365"/>
    <xdr:sp macro="" textlink="">
      <xdr:nvSpPr>
        <xdr:cNvPr id="448" name="【認定こども園・幼稚園・保育所】&#10;一人当たり面積最大値テキスト"/>
        <xdr:cNvSpPr txBox="1"/>
      </xdr:nvSpPr>
      <xdr:spPr>
        <a:xfrm>
          <a:off x="22199600" y="5598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166370</xdr:rowOff>
    </xdr:from>
    <xdr:to xmlns:xdr="http://schemas.openxmlformats.org/drawingml/2006/spreadsheetDrawing">
      <xdr:col>116</xdr:col>
      <xdr:colOff>152400</xdr:colOff>
      <xdr:row>33</xdr:row>
      <xdr:rowOff>166370</xdr:rowOff>
    </xdr:to>
    <xdr:cxnSp macro="">
      <xdr:nvCxnSpPr>
        <xdr:cNvPr id="449" name="直線コネクタ 448"/>
        <xdr:cNvCxnSpPr/>
      </xdr:nvCxnSpPr>
      <xdr:spPr>
        <a:xfrm>
          <a:off x="220726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92075</xdr:rowOff>
    </xdr:from>
    <xdr:ext cx="469900" cy="259080"/>
    <xdr:sp macro="" textlink="">
      <xdr:nvSpPr>
        <xdr:cNvPr id="450" name="【認定こども園・幼稚園・保育所】&#10;一人当たり面積平均値テキスト"/>
        <xdr:cNvSpPr txBox="1"/>
      </xdr:nvSpPr>
      <xdr:spPr>
        <a:xfrm>
          <a:off x="22199600" y="66071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113665</xdr:rowOff>
    </xdr:from>
    <xdr:to xmlns:xdr="http://schemas.openxmlformats.org/drawingml/2006/spreadsheetDrawing">
      <xdr:col>116</xdr:col>
      <xdr:colOff>114300</xdr:colOff>
      <xdr:row>39</xdr:row>
      <xdr:rowOff>43815</xdr:rowOff>
    </xdr:to>
    <xdr:sp macro="" textlink="">
      <xdr:nvSpPr>
        <xdr:cNvPr id="451" name="フローチャート: 判断 450"/>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139700</xdr:rowOff>
    </xdr:from>
    <xdr:to xmlns:xdr="http://schemas.openxmlformats.org/drawingml/2006/spreadsheetDrawing">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73025</xdr:rowOff>
    </xdr:to>
    <xdr:sp macro="" textlink="">
      <xdr:nvSpPr>
        <xdr:cNvPr id="453" name="フローチャート: 判断 452"/>
        <xdr:cNvSpPr/>
      </xdr:nvSpPr>
      <xdr:spPr>
        <a:xfrm>
          <a:off x="20383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123190</xdr:rowOff>
    </xdr:from>
    <xdr:to xmlns:xdr="http://schemas.openxmlformats.org/drawingml/2006/spreadsheetDrawing">
      <xdr:col>102</xdr:col>
      <xdr:colOff>165100</xdr:colOff>
      <xdr:row>39</xdr:row>
      <xdr:rowOff>53340</xdr:rowOff>
    </xdr:to>
    <xdr:sp macro="" textlink="">
      <xdr:nvSpPr>
        <xdr:cNvPr id="454" name="フローチャート: 判断 453"/>
        <xdr:cNvSpPr/>
      </xdr:nvSpPr>
      <xdr:spPr>
        <a:xfrm>
          <a:off x="19494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5" name="テキスト ボックス 45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6" name="テキスト ボックス 45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7" name="テキスト ボックス 45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8" name="テキスト ボックス 45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9" name="テキスト ボックス 45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54610</xdr:rowOff>
    </xdr:from>
    <xdr:to xmlns:xdr="http://schemas.openxmlformats.org/drawingml/2006/spreadsheetDrawing">
      <xdr:col>116</xdr:col>
      <xdr:colOff>114300</xdr:colOff>
      <xdr:row>34</xdr:row>
      <xdr:rowOff>156210</xdr:rowOff>
    </xdr:to>
    <xdr:sp macro="" textlink="">
      <xdr:nvSpPr>
        <xdr:cNvPr id="460" name="楕円 459"/>
        <xdr:cNvSpPr/>
      </xdr:nvSpPr>
      <xdr:spPr>
        <a:xfrm>
          <a:off x="22110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140970</xdr:rowOff>
    </xdr:from>
    <xdr:ext cx="469900" cy="259080"/>
    <xdr:sp macro="" textlink="">
      <xdr:nvSpPr>
        <xdr:cNvPr id="461" name="【認定こども園・幼稚園・保育所】&#10;一人当たり面積該当値テキスト"/>
        <xdr:cNvSpPr txBox="1"/>
      </xdr:nvSpPr>
      <xdr:spPr>
        <a:xfrm>
          <a:off x="22199600" y="579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34925</xdr:rowOff>
    </xdr:from>
    <xdr:to xmlns:xdr="http://schemas.openxmlformats.org/drawingml/2006/spreadsheetDrawing">
      <xdr:col>112</xdr:col>
      <xdr:colOff>38100</xdr:colOff>
      <xdr:row>34</xdr:row>
      <xdr:rowOff>136525</xdr:rowOff>
    </xdr:to>
    <xdr:sp macro="" textlink="">
      <xdr:nvSpPr>
        <xdr:cNvPr id="462" name="楕円 461"/>
        <xdr:cNvSpPr/>
      </xdr:nvSpPr>
      <xdr:spPr>
        <a:xfrm>
          <a:off x="21272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86360</xdr:rowOff>
    </xdr:from>
    <xdr:to xmlns:xdr="http://schemas.openxmlformats.org/drawingml/2006/spreadsheetDrawing">
      <xdr:col>116</xdr:col>
      <xdr:colOff>63500</xdr:colOff>
      <xdr:row>34</xdr:row>
      <xdr:rowOff>105410</xdr:rowOff>
    </xdr:to>
    <xdr:cxnSp macro="">
      <xdr:nvCxnSpPr>
        <xdr:cNvPr id="463" name="直線コネクタ 462"/>
        <xdr:cNvCxnSpPr/>
      </xdr:nvCxnSpPr>
      <xdr:spPr>
        <a:xfrm>
          <a:off x="21323300" y="59156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103505</xdr:rowOff>
    </xdr:from>
    <xdr:to xmlns:xdr="http://schemas.openxmlformats.org/drawingml/2006/spreadsheetDrawing">
      <xdr:col>107</xdr:col>
      <xdr:colOff>101600</xdr:colOff>
      <xdr:row>35</xdr:row>
      <xdr:rowOff>33655</xdr:rowOff>
    </xdr:to>
    <xdr:sp macro="" textlink="">
      <xdr:nvSpPr>
        <xdr:cNvPr id="464" name="楕円 463"/>
        <xdr:cNvSpPr/>
      </xdr:nvSpPr>
      <xdr:spPr>
        <a:xfrm>
          <a:off x="20383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86360</xdr:rowOff>
    </xdr:from>
    <xdr:to xmlns:xdr="http://schemas.openxmlformats.org/drawingml/2006/spreadsheetDrawing">
      <xdr:col>111</xdr:col>
      <xdr:colOff>177800</xdr:colOff>
      <xdr:row>34</xdr:row>
      <xdr:rowOff>154940</xdr:rowOff>
    </xdr:to>
    <xdr:cxnSp macro="">
      <xdr:nvCxnSpPr>
        <xdr:cNvPr id="465" name="直線コネクタ 464"/>
        <xdr:cNvCxnSpPr/>
      </xdr:nvCxnSpPr>
      <xdr:spPr>
        <a:xfrm flipV="1">
          <a:off x="20434300" y="5915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139700</xdr:rowOff>
    </xdr:from>
    <xdr:to xmlns:xdr="http://schemas.openxmlformats.org/drawingml/2006/spreadsheetDrawing">
      <xdr:col>102</xdr:col>
      <xdr:colOff>165100</xdr:colOff>
      <xdr:row>35</xdr:row>
      <xdr:rowOff>69850</xdr:rowOff>
    </xdr:to>
    <xdr:sp macro="" textlink="">
      <xdr:nvSpPr>
        <xdr:cNvPr id="466" name="楕円 465"/>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154940</xdr:rowOff>
    </xdr:from>
    <xdr:to xmlns:xdr="http://schemas.openxmlformats.org/drawingml/2006/spreadsheetDrawing">
      <xdr:col>107</xdr:col>
      <xdr:colOff>50800</xdr:colOff>
      <xdr:row>35</xdr:row>
      <xdr:rowOff>19050</xdr:rowOff>
    </xdr:to>
    <xdr:cxnSp macro="">
      <xdr:nvCxnSpPr>
        <xdr:cNvPr id="467" name="直線コネクタ 466"/>
        <xdr:cNvCxnSpPr/>
      </xdr:nvCxnSpPr>
      <xdr:spPr>
        <a:xfrm flipV="1">
          <a:off x="19545300" y="59842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60960</xdr:rowOff>
    </xdr:from>
    <xdr:ext cx="469900" cy="259080"/>
    <xdr:sp macro="" textlink="">
      <xdr:nvSpPr>
        <xdr:cNvPr id="468" name="n_1aveValue【認定こども園・幼稚園・保育所】&#10;一人当たり面積"/>
        <xdr:cNvSpPr txBox="1"/>
      </xdr:nvSpPr>
      <xdr:spPr>
        <a:xfrm>
          <a:off x="21075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64135</xdr:rowOff>
    </xdr:from>
    <xdr:ext cx="464185" cy="253365"/>
    <xdr:sp macro="" textlink="">
      <xdr:nvSpPr>
        <xdr:cNvPr id="469" name="n_2aveValue【認定こども園・幼稚園・保育所】&#10;一人当たり面積"/>
        <xdr:cNvSpPr txBox="1"/>
      </xdr:nvSpPr>
      <xdr:spPr>
        <a:xfrm>
          <a:off x="20199350" y="67506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44450</xdr:rowOff>
    </xdr:from>
    <xdr:ext cx="464185" cy="259080"/>
    <xdr:sp macro="" textlink="">
      <xdr:nvSpPr>
        <xdr:cNvPr id="470" name="n_3aveValue【認定こども園・幼稚園・保育所】&#10;一人当たり面積"/>
        <xdr:cNvSpPr txBox="1"/>
      </xdr:nvSpPr>
      <xdr:spPr>
        <a:xfrm>
          <a:off x="19310350" y="6731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32</xdr:row>
      <xdr:rowOff>153035</xdr:rowOff>
    </xdr:from>
    <xdr:ext cx="469900" cy="259080"/>
    <xdr:sp macro="" textlink="">
      <xdr:nvSpPr>
        <xdr:cNvPr id="471" name="n_1mainValue【認定こども園・幼稚園・保育所】&#10;一人当たり面積"/>
        <xdr:cNvSpPr txBox="1"/>
      </xdr:nvSpPr>
      <xdr:spPr>
        <a:xfrm>
          <a:off x="21075650" y="563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50165</xdr:rowOff>
    </xdr:from>
    <xdr:ext cx="464185" cy="259080"/>
    <xdr:sp macro="" textlink="">
      <xdr:nvSpPr>
        <xdr:cNvPr id="472" name="n_2mainValue【認定こども園・幼稚園・保育所】&#10;一人当たり面積"/>
        <xdr:cNvSpPr txBox="1"/>
      </xdr:nvSpPr>
      <xdr:spPr>
        <a:xfrm>
          <a:off x="20199350" y="5708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33</xdr:row>
      <xdr:rowOff>86360</xdr:rowOff>
    </xdr:from>
    <xdr:ext cx="464185" cy="253365"/>
    <xdr:sp macro="" textlink="">
      <xdr:nvSpPr>
        <xdr:cNvPr id="473" name="n_3mainValue【認定こども園・幼稚園・保育所】&#10;一人当たり面積"/>
        <xdr:cNvSpPr txBox="1"/>
      </xdr:nvSpPr>
      <xdr:spPr>
        <a:xfrm>
          <a:off x="19310350" y="57442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482" name="テキスト ボックス 481"/>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3" name="直線コネクタ 48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3375" cy="253365"/>
    <xdr:sp macro="" textlink="">
      <xdr:nvSpPr>
        <xdr:cNvPr id="484" name="テキスト ボックス 483"/>
        <xdr:cNvSpPr txBox="1"/>
      </xdr:nvSpPr>
      <xdr:spPr>
        <a:xfrm>
          <a:off x="12106910" y="1128776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85" name="直線コネクタ 48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86" name="テキスト ボックス 48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87" name="直線コネクタ 48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88" name="テキスト ボックス 48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9" name="直線コネクタ 48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3365"/>
    <xdr:sp macro="" textlink="">
      <xdr:nvSpPr>
        <xdr:cNvPr id="490" name="テキスト ボックス 489"/>
        <xdr:cNvSpPr txBox="1"/>
      </xdr:nvSpPr>
      <xdr:spPr>
        <a:xfrm>
          <a:off x="12042775" y="10144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91" name="直線コネクタ 49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92" name="テキスト ボックス 49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93" name="直線コネクタ 49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1645" cy="259080"/>
    <xdr:sp macro="" textlink="">
      <xdr:nvSpPr>
        <xdr:cNvPr id="494" name="テキスト ボックス 493"/>
        <xdr:cNvSpPr txBox="1"/>
      </xdr:nvSpPr>
      <xdr:spPr>
        <a:xfrm>
          <a:off x="11978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5" name="直線コネクタ 49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1645" cy="253365"/>
    <xdr:sp macro="" textlink="">
      <xdr:nvSpPr>
        <xdr:cNvPr id="496" name="テキスト ボックス 495"/>
        <xdr:cNvSpPr txBox="1"/>
      </xdr:nvSpPr>
      <xdr:spPr>
        <a:xfrm>
          <a:off x="11978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160020</xdr:rowOff>
    </xdr:from>
    <xdr:to xmlns:xdr="http://schemas.openxmlformats.org/drawingml/2006/spreadsheetDrawing">
      <xdr:col>85</xdr:col>
      <xdr:colOff>126365</xdr:colOff>
      <xdr:row>64</xdr:row>
      <xdr:rowOff>6350</xdr:rowOff>
    </xdr:to>
    <xdr:cxnSp macro="">
      <xdr:nvCxnSpPr>
        <xdr:cNvPr id="498" name="直線コネクタ 497"/>
        <xdr:cNvCxnSpPr/>
      </xdr:nvCxnSpPr>
      <xdr:spPr>
        <a:xfrm flipV="1">
          <a:off x="16318865" y="976122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9525</xdr:rowOff>
    </xdr:from>
    <xdr:ext cx="405130" cy="253365"/>
    <xdr:sp macro="" textlink="">
      <xdr:nvSpPr>
        <xdr:cNvPr id="499" name="【学校施設】&#10;有形固定資産減価償却率最小値テキスト"/>
        <xdr:cNvSpPr txBox="1"/>
      </xdr:nvSpPr>
      <xdr:spPr>
        <a:xfrm>
          <a:off x="16357600" y="109823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6350</xdr:rowOff>
    </xdr:from>
    <xdr:to xmlns:xdr="http://schemas.openxmlformats.org/drawingml/2006/spreadsheetDrawing">
      <xdr:col>86</xdr:col>
      <xdr:colOff>25400</xdr:colOff>
      <xdr:row>64</xdr:row>
      <xdr:rowOff>6350</xdr:rowOff>
    </xdr:to>
    <xdr:cxnSp macro="">
      <xdr:nvCxnSpPr>
        <xdr:cNvPr id="500" name="直線コネクタ 499"/>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106680</xdr:rowOff>
    </xdr:from>
    <xdr:ext cx="405130" cy="259080"/>
    <xdr:sp macro="" textlink="">
      <xdr:nvSpPr>
        <xdr:cNvPr id="501" name="【学校施設】&#10;有形固定資産減価償却率最大値テキスト"/>
        <xdr:cNvSpPr txBox="1"/>
      </xdr:nvSpPr>
      <xdr:spPr>
        <a:xfrm>
          <a:off x="16357600" y="953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160020</xdr:rowOff>
    </xdr:from>
    <xdr:to xmlns:xdr="http://schemas.openxmlformats.org/drawingml/2006/spreadsheetDrawing">
      <xdr:col>86</xdr:col>
      <xdr:colOff>25400</xdr:colOff>
      <xdr:row>56</xdr:row>
      <xdr:rowOff>160020</xdr:rowOff>
    </xdr:to>
    <xdr:cxnSp macro="">
      <xdr:nvCxnSpPr>
        <xdr:cNvPr id="502" name="直線コネクタ 501"/>
        <xdr:cNvCxnSpPr/>
      </xdr:nvCxnSpPr>
      <xdr:spPr>
        <a:xfrm>
          <a:off x="16230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63500</xdr:rowOff>
    </xdr:from>
    <xdr:ext cx="405130" cy="253365"/>
    <xdr:sp macro="" textlink="">
      <xdr:nvSpPr>
        <xdr:cNvPr id="503" name="【学校施設】&#10;有形固定資産減価償却率平均値テキスト"/>
        <xdr:cNvSpPr txBox="1"/>
      </xdr:nvSpPr>
      <xdr:spPr>
        <a:xfrm>
          <a:off x="16357600" y="1017905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84455</xdr:rowOff>
    </xdr:from>
    <xdr:to xmlns:xdr="http://schemas.openxmlformats.org/drawingml/2006/spreadsheetDrawing">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111125</xdr:rowOff>
    </xdr:from>
    <xdr:to xmlns:xdr="http://schemas.openxmlformats.org/drawingml/2006/spreadsheetDrawing">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124460</xdr:rowOff>
    </xdr:from>
    <xdr:to xmlns:xdr="http://schemas.openxmlformats.org/drawingml/2006/spreadsheetDrawing">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12065</xdr:rowOff>
    </xdr:from>
    <xdr:to xmlns:xdr="http://schemas.openxmlformats.org/drawingml/2006/spreadsheetDrawing">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508" name="テキスト ボックス 507"/>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509" name="テキスト ボックス 508"/>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510" name="テキスト ボックス 509"/>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511" name="テキスト ボックス 510"/>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512" name="テキスト ボックス 511"/>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21590</xdr:rowOff>
    </xdr:from>
    <xdr:to xmlns:xdr="http://schemas.openxmlformats.org/drawingml/2006/spreadsheetDrawing">
      <xdr:col>85</xdr:col>
      <xdr:colOff>177800</xdr:colOff>
      <xdr:row>59</xdr:row>
      <xdr:rowOff>123190</xdr:rowOff>
    </xdr:to>
    <xdr:sp macro="" textlink="">
      <xdr:nvSpPr>
        <xdr:cNvPr id="513" name="楕円 512"/>
        <xdr:cNvSpPr/>
      </xdr:nvSpPr>
      <xdr:spPr>
        <a:xfrm>
          <a:off x="16268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44450</xdr:rowOff>
    </xdr:from>
    <xdr:ext cx="405130" cy="259080"/>
    <xdr:sp macro="" textlink="">
      <xdr:nvSpPr>
        <xdr:cNvPr id="514" name="【学校施設】&#10;有形固定資産減価償却率該当値テキスト"/>
        <xdr:cNvSpPr txBox="1"/>
      </xdr:nvSpPr>
      <xdr:spPr>
        <a:xfrm>
          <a:off x="16357600"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57785</xdr:rowOff>
    </xdr:from>
    <xdr:to xmlns:xdr="http://schemas.openxmlformats.org/drawingml/2006/spreadsheetDrawing">
      <xdr:col>81</xdr:col>
      <xdr:colOff>101600</xdr:colOff>
      <xdr:row>59</xdr:row>
      <xdr:rowOff>159385</xdr:rowOff>
    </xdr:to>
    <xdr:sp macro="" textlink="">
      <xdr:nvSpPr>
        <xdr:cNvPr id="515" name="楕円 514"/>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72390</xdr:rowOff>
    </xdr:from>
    <xdr:to xmlns:xdr="http://schemas.openxmlformats.org/drawingml/2006/spreadsheetDrawing">
      <xdr:col>85</xdr:col>
      <xdr:colOff>127000</xdr:colOff>
      <xdr:row>59</xdr:row>
      <xdr:rowOff>109220</xdr:rowOff>
    </xdr:to>
    <xdr:cxnSp macro="">
      <xdr:nvCxnSpPr>
        <xdr:cNvPr id="516" name="直線コネクタ 515"/>
        <xdr:cNvCxnSpPr/>
      </xdr:nvCxnSpPr>
      <xdr:spPr>
        <a:xfrm flipV="1">
          <a:off x="15481300" y="101879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61595</xdr:rowOff>
    </xdr:from>
    <xdr:to xmlns:xdr="http://schemas.openxmlformats.org/drawingml/2006/spreadsheetDrawing">
      <xdr:col>76</xdr:col>
      <xdr:colOff>165100</xdr:colOff>
      <xdr:row>59</xdr:row>
      <xdr:rowOff>163195</xdr:rowOff>
    </xdr:to>
    <xdr:sp macro="" textlink="">
      <xdr:nvSpPr>
        <xdr:cNvPr id="517" name="楕円 516"/>
        <xdr:cNvSpPr/>
      </xdr:nvSpPr>
      <xdr:spPr>
        <a:xfrm>
          <a:off x="14541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109220</xdr:rowOff>
    </xdr:from>
    <xdr:to xmlns:xdr="http://schemas.openxmlformats.org/drawingml/2006/spreadsheetDrawing">
      <xdr:col>81</xdr:col>
      <xdr:colOff>50800</xdr:colOff>
      <xdr:row>59</xdr:row>
      <xdr:rowOff>112395</xdr:rowOff>
    </xdr:to>
    <xdr:cxnSp macro="">
      <xdr:nvCxnSpPr>
        <xdr:cNvPr id="518" name="直線コネクタ 517"/>
        <xdr:cNvCxnSpPr/>
      </xdr:nvCxnSpPr>
      <xdr:spPr>
        <a:xfrm flipV="1">
          <a:off x="14592300" y="10224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84455</xdr:rowOff>
    </xdr:from>
    <xdr:to xmlns:xdr="http://schemas.openxmlformats.org/drawingml/2006/spreadsheetDrawing">
      <xdr:col>72</xdr:col>
      <xdr:colOff>38100</xdr:colOff>
      <xdr:row>60</xdr:row>
      <xdr:rowOff>14605</xdr:rowOff>
    </xdr:to>
    <xdr:sp macro="" textlink="">
      <xdr:nvSpPr>
        <xdr:cNvPr id="519" name="楕円 518"/>
        <xdr:cNvSpPr/>
      </xdr:nvSpPr>
      <xdr:spPr>
        <a:xfrm>
          <a:off x="13652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112395</xdr:rowOff>
    </xdr:from>
    <xdr:to xmlns:xdr="http://schemas.openxmlformats.org/drawingml/2006/spreadsheetDrawing">
      <xdr:col>76</xdr:col>
      <xdr:colOff>114300</xdr:colOff>
      <xdr:row>59</xdr:row>
      <xdr:rowOff>135255</xdr:rowOff>
    </xdr:to>
    <xdr:cxnSp macro="">
      <xdr:nvCxnSpPr>
        <xdr:cNvPr id="520" name="直線コネクタ 519"/>
        <xdr:cNvCxnSpPr/>
      </xdr:nvCxnSpPr>
      <xdr:spPr>
        <a:xfrm flipV="1">
          <a:off x="13703300" y="10227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32385</xdr:rowOff>
    </xdr:from>
    <xdr:ext cx="405130" cy="253365"/>
    <xdr:sp macro="" textlink="">
      <xdr:nvSpPr>
        <xdr:cNvPr id="521" name="n_1aveValue【学校施設】&#10;有形固定資産減価償却率"/>
        <xdr:cNvSpPr txBox="1"/>
      </xdr:nvSpPr>
      <xdr:spPr>
        <a:xfrm>
          <a:off x="15266035" y="103193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45720</xdr:rowOff>
    </xdr:from>
    <xdr:ext cx="399415" cy="259080"/>
    <xdr:sp macro="" textlink="">
      <xdr:nvSpPr>
        <xdr:cNvPr id="522" name="n_2aveValue【学校施設】&#10;有形固定資産減価償却率"/>
        <xdr:cNvSpPr txBox="1"/>
      </xdr:nvSpPr>
      <xdr:spPr>
        <a:xfrm>
          <a:off x="14389735" y="1033272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104775</xdr:rowOff>
    </xdr:from>
    <xdr:ext cx="399415" cy="259080"/>
    <xdr:sp macro="" textlink="">
      <xdr:nvSpPr>
        <xdr:cNvPr id="523" name="n_3aveValue【学校施設】&#10;有形固定資産減価償却率"/>
        <xdr:cNvSpPr txBox="1"/>
      </xdr:nvSpPr>
      <xdr:spPr>
        <a:xfrm>
          <a:off x="13500735" y="103917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4445</xdr:rowOff>
    </xdr:from>
    <xdr:ext cx="405130" cy="259080"/>
    <xdr:sp macro="" textlink="">
      <xdr:nvSpPr>
        <xdr:cNvPr id="524" name="n_1mainValue【学校施設】&#10;有形固定資産減価償却率"/>
        <xdr:cNvSpPr txBox="1"/>
      </xdr:nvSpPr>
      <xdr:spPr>
        <a:xfrm>
          <a:off x="15266035" y="994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8255</xdr:rowOff>
    </xdr:from>
    <xdr:ext cx="399415" cy="253365"/>
    <xdr:sp macro="" textlink="">
      <xdr:nvSpPr>
        <xdr:cNvPr id="525" name="n_2mainValue【学校施設】&#10;有形固定資産減価償却率"/>
        <xdr:cNvSpPr txBox="1"/>
      </xdr:nvSpPr>
      <xdr:spPr>
        <a:xfrm>
          <a:off x="14389735" y="99523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31115</xdr:rowOff>
    </xdr:from>
    <xdr:ext cx="399415" cy="253365"/>
    <xdr:sp macro="" textlink="">
      <xdr:nvSpPr>
        <xdr:cNvPr id="526" name="n_3mainValue【学校施設】&#10;有形固定資産減価償却率"/>
        <xdr:cNvSpPr txBox="1"/>
      </xdr:nvSpPr>
      <xdr:spPr>
        <a:xfrm>
          <a:off x="13500735" y="997521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535" name="テキスト ボックス 534"/>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6" name="直線コネクタ 53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1645" cy="253365"/>
    <xdr:sp macro="" textlink="">
      <xdr:nvSpPr>
        <xdr:cNvPr id="537" name="テキスト ボックス 536"/>
        <xdr:cNvSpPr txBox="1"/>
      </xdr:nvSpPr>
      <xdr:spPr>
        <a:xfrm>
          <a:off x="17820640" y="11287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8" name="直線コネクタ 53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1645" cy="253365"/>
    <xdr:sp macro="" textlink="">
      <xdr:nvSpPr>
        <xdr:cNvPr id="539" name="テキスト ボックス 538"/>
        <xdr:cNvSpPr txBox="1"/>
      </xdr:nvSpPr>
      <xdr:spPr>
        <a:xfrm>
          <a:off x="17820640" y="108305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40" name="直線コネクタ 53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1645" cy="253365"/>
    <xdr:sp macro="" textlink="">
      <xdr:nvSpPr>
        <xdr:cNvPr id="541" name="テキスト ボックス 540"/>
        <xdr:cNvSpPr txBox="1"/>
      </xdr:nvSpPr>
      <xdr:spPr>
        <a:xfrm>
          <a:off x="17820640" y="10373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42" name="直線コネクタ 54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1645" cy="253365"/>
    <xdr:sp macro="" textlink="">
      <xdr:nvSpPr>
        <xdr:cNvPr id="543" name="テキスト ボックス 542"/>
        <xdr:cNvSpPr txBox="1"/>
      </xdr:nvSpPr>
      <xdr:spPr>
        <a:xfrm>
          <a:off x="17820640" y="9916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44" name="直線コネクタ 54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1645" cy="253365"/>
    <xdr:sp macro="" textlink="">
      <xdr:nvSpPr>
        <xdr:cNvPr id="545" name="テキスト ボックス 544"/>
        <xdr:cNvSpPr txBox="1"/>
      </xdr:nvSpPr>
      <xdr:spPr>
        <a:xfrm>
          <a:off x="17820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6" name="直線コネクタ 54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547" name="テキスト ボックス 546"/>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81280</xdr:rowOff>
    </xdr:from>
    <xdr:to xmlns:xdr="http://schemas.openxmlformats.org/drawingml/2006/spreadsheetDrawing">
      <xdr:col>116</xdr:col>
      <xdr:colOff>62865</xdr:colOff>
      <xdr:row>64</xdr:row>
      <xdr:rowOff>15875</xdr:rowOff>
    </xdr:to>
    <xdr:cxnSp macro="">
      <xdr:nvCxnSpPr>
        <xdr:cNvPr id="549" name="直線コネクタ 548"/>
        <xdr:cNvCxnSpPr/>
      </xdr:nvCxnSpPr>
      <xdr:spPr>
        <a:xfrm flipV="1">
          <a:off x="22160865" y="9853930"/>
          <a:ext cx="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19685</xdr:rowOff>
    </xdr:from>
    <xdr:ext cx="469900" cy="253365"/>
    <xdr:sp macro="" textlink="">
      <xdr:nvSpPr>
        <xdr:cNvPr id="550" name="【学校施設】&#10;一人当たり面積最小値テキスト"/>
        <xdr:cNvSpPr txBox="1"/>
      </xdr:nvSpPr>
      <xdr:spPr>
        <a:xfrm>
          <a:off x="22199600" y="10992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15875</xdr:rowOff>
    </xdr:from>
    <xdr:to xmlns:xdr="http://schemas.openxmlformats.org/drawingml/2006/spreadsheetDrawing">
      <xdr:col>116</xdr:col>
      <xdr:colOff>152400</xdr:colOff>
      <xdr:row>64</xdr:row>
      <xdr:rowOff>15875</xdr:rowOff>
    </xdr:to>
    <xdr:cxnSp macro="">
      <xdr:nvCxnSpPr>
        <xdr:cNvPr id="551" name="直線コネクタ 550"/>
        <xdr:cNvCxnSpPr/>
      </xdr:nvCxnSpPr>
      <xdr:spPr>
        <a:xfrm>
          <a:off x="22072600" y="1098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27940</xdr:rowOff>
    </xdr:from>
    <xdr:ext cx="469900" cy="259080"/>
    <xdr:sp macro="" textlink="">
      <xdr:nvSpPr>
        <xdr:cNvPr id="552" name="【学校施設】&#10;一人当たり面積最大値テキスト"/>
        <xdr:cNvSpPr txBox="1"/>
      </xdr:nvSpPr>
      <xdr:spPr>
        <a:xfrm>
          <a:off x="22199600" y="962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81280</xdr:rowOff>
    </xdr:from>
    <xdr:to xmlns:xdr="http://schemas.openxmlformats.org/drawingml/2006/spreadsheetDrawing">
      <xdr:col>116</xdr:col>
      <xdr:colOff>152400</xdr:colOff>
      <xdr:row>57</xdr:row>
      <xdr:rowOff>81280</xdr:rowOff>
    </xdr:to>
    <xdr:cxnSp macro="">
      <xdr:nvCxnSpPr>
        <xdr:cNvPr id="553" name="直線コネクタ 552"/>
        <xdr:cNvCxnSpPr/>
      </xdr:nvCxnSpPr>
      <xdr:spPr>
        <a:xfrm>
          <a:off x="22072600" y="985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80645</xdr:rowOff>
    </xdr:from>
    <xdr:ext cx="469900" cy="259080"/>
    <xdr:sp macro="" textlink="">
      <xdr:nvSpPr>
        <xdr:cNvPr id="554" name="【学校施設】&#10;一人当たり面積平均値テキスト"/>
        <xdr:cNvSpPr txBox="1"/>
      </xdr:nvSpPr>
      <xdr:spPr>
        <a:xfrm>
          <a:off x="22199600" y="10367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57785</xdr:rowOff>
    </xdr:from>
    <xdr:to xmlns:xdr="http://schemas.openxmlformats.org/drawingml/2006/spreadsheetDrawing">
      <xdr:col>116</xdr:col>
      <xdr:colOff>114300</xdr:colOff>
      <xdr:row>61</xdr:row>
      <xdr:rowOff>159385</xdr:rowOff>
    </xdr:to>
    <xdr:sp macro="" textlink="">
      <xdr:nvSpPr>
        <xdr:cNvPr id="555" name="フローチャート: 判断 554"/>
        <xdr:cNvSpPr/>
      </xdr:nvSpPr>
      <xdr:spPr>
        <a:xfrm>
          <a:off x="22110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54610</xdr:rowOff>
    </xdr:from>
    <xdr:to xmlns:xdr="http://schemas.openxmlformats.org/drawingml/2006/spreadsheetDrawing">
      <xdr:col>112</xdr:col>
      <xdr:colOff>38100</xdr:colOff>
      <xdr:row>61</xdr:row>
      <xdr:rowOff>156210</xdr:rowOff>
    </xdr:to>
    <xdr:sp macro="" textlink="">
      <xdr:nvSpPr>
        <xdr:cNvPr id="556" name="フローチャート: 判断 555"/>
        <xdr:cNvSpPr/>
      </xdr:nvSpPr>
      <xdr:spPr>
        <a:xfrm>
          <a:off x="21272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48260</xdr:rowOff>
    </xdr:from>
    <xdr:to xmlns:xdr="http://schemas.openxmlformats.org/drawingml/2006/spreadsheetDrawing">
      <xdr:col>107</xdr:col>
      <xdr:colOff>101600</xdr:colOff>
      <xdr:row>61</xdr:row>
      <xdr:rowOff>149860</xdr:rowOff>
    </xdr:to>
    <xdr:sp macro="" textlink="">
      <xdr:nvSpPr>
        <xdr:cNvPr id="557" name="フローチャート: 判断 556"/>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39370</xdr:rowOff>
    </xdr:from>
    <xdr:to xmlns:xdr="http://schemas.openxmlformats.org/drawingml/2006/spreadsheetDrawing">
      <xdr:col>102</xdr:col>
      <xdr:colOff>165100</xdr:colOff>
      <xdr:row>61</xdr:row>
      <xdr:rowOff>140970</xdr:rowOff>
    </xdr:to>
    <xdr:sp macro="" textlink="">
      <xdr:nvSpPr>
        <xdr:cNvPr id="558" name="フローチャート: 判断 557"/>
        <xdr:cNvSpPr/>
      </xdr:nvSpPr>
      <xdr:spPr>
        <a:xfrm>
          <a:off x="19494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559" name="テキスト ボックス 558"/>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560" name="テキスト ボックス 559"/>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561" name="テキスト ボックス 560"/>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562" name="テキスト ボックス 561"/>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563" name="テキスト ボックス 562"/>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88265</xdr:rowOff>
    </xdr:from>
    <xdr:to xmlns:xdr="http://schemas.openxmlformats.org/drawingml/2006/spreadsheetDrawing">
      <xdr:col>116</xdr:col>
      <xdr:colOff>114300</xdr:colOff>
      <xdr:row>63</xdr:row>
      <xdr:rowOff>18415</xdr:rowOff>
    </xdr:to>
    <xdr:sp macro="" textlink="">
      <xdr:nvSpPr>
        <xdr:cNvPr id="564" name="楕円 563"/>
        <xdr:cNvSpPr/>
      </xdr:nvSpPr>
      <xdr:spPr>
        <a:xfrm>
          <a:off x="22110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66675</xdr:rowOff>
    </xdr:from>
    <xdr:ext cx="469900" cy="253365"/>
    <xdr:sp macro="" textlink="">
      <xdr:nvSpPr>
        <xdr:cNvPr id="565" name="【学校施設】&#10;一人当たり面積該当値テキスト"/>
        <xdr:cNvSpPr txBox="1"/>
      </xdr:nvSpPr>
      <xdr:spPr>
        <a:xfrm>
          <a:off x="22199600" y="10696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86360</xdr:rowOff>
    </xdr:from>
    <xdr:to xmlns:xdr="http://schemas.openxmlformats.org/drawingml/2006/spreadsheetDrawing">
      <xdr:col>112</xdr:col>
      <xdr:colOff>38100</xdr:colOff>
      <xdr:row>63</xdr:row>
      <xdr:rowOff>16510</xdr:rowOff>
    </xdr:to>
    <xdr:sp macro="" textlink="">
      <xdr:nvSpPr>
        <xdr:cNvPr id="566" name="楕円 565"/>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137160</xdr:rowOff>
    </xdr:from>
    <xdr:to xmlns:xdr="http://schemas.openxmlformats.org/drawingml/2006/spreadsheetDrawing">
      <xdr:col>116</xdr:col>
      <xdr:colOff>63500</xdr:colOff>
      <xdr:row>62</xdr:row>
      <xdr:rowOff>139065</xdr:rowOff>
    </xdr:to>
    <xdr:cxnSp macro="">
      <xdr:nvCxnSpPr>
        <xdr:cNvPr id="567" name="直線コネクタ 566"/>
        <xdr:cNvCxnSpPr/>
      </xdr:nvCxnSpPr>
      <xdr:spPr>
        <a:xfrm>
          <a:off x="21323300" y="107670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83820</xdr:rowOff>
    </xdr:from>
    <xdr:to xmlns:xdr="http://schemas.openxmlformats.org/drawingml/2006/spreadsheetDrawing">
      <xdr:col>107</xdr:col>
      <xdr:colOff>101600</xdr:colOff>
      <xdr:row>63</xdr:row>
      <xdr:rowOff>13970</xdr:rowOff>
    </xdr:to>
    <xdr:sp macro="" textlink="">
      <xdr:nvSpPr>
        <xdr:cNvPr id="568" name="楕円 567"/>
        <xdr:cNvSpPr/>
      </xdr:nvSpPr>
      <xdr:spPr>
        <a:xfrm>
          <a:off x="20383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134620</xdr:rowOff>
    </xdr:from>
    <xdr:to xmlns:xdr="http://schemas.openxmlformats.org/drawingml/2006/spreadsheetDrawing">
      <xdr:col>111</xdr:col>
      <xdr:colOff>177800</xdr:colOff>
      <xdr:row>62</xdr:row>
      <xdr:rowOff>137160</xdr:rowOff>
    </xdr:to>
    <xdr:cxnSp macro="">
      <xdr:nvCxnSpPr>
        <xdr:cNvPr id="569" name="直線コネクタ 568"/>
        <xdr:cNvCxnSpPr/>
      </xdr:nvCxnSpPr>
      <xdr:spPr>
        <a:xfrm>
          <a:off x="20434300" y="10764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83820</xdr:rowOff>
    </xdr:from>
    <xdr:to xmlns:xdr="http://schemas.openxmlformats.org/drawingml/2006/spreadsheetDrawing">
      <xdr:col>102</xdr:col>
      <xdr:colOff>165100</xdr:colOff>
      <xdr:row>63</xdr:row>
      <xdr:rowOff>13970</xdr:rowOff>
    </xdr:to>
    <xdr:sp macro="" textlink="">
      <xdr:nvSpPr>
        <xdr:cNvPr id="570" name="楕円 569"/>
        <xdr:cNvSpPr/>
      </xdr:nvSpPr>
      <xdr:spPr>
        <a:xfrm>
          <a:off x="19494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134620</xdr:rowOff>
    </xdr:from>
    <xdr:to xmlns:xdr="http://schemas.openxmlformats.org/drawingml/2006/spreadsheetDrawing">
      <xdr:col>107</xdr:col>
      <xdr:colOff>50800</xdr:colOff>
      <xdr:row>62</xdr:row>
      <xdr:rowOff>134620</xdr:rowOff>
    </xdr:to>
    <xdr:cxnSp macro="">
      <xdr:nvCxnSpPr>
        <xdr:cNvPr id="571" name="直線コネクタ 570"/>
        <xdr:cNvCxnSpPr/>
      </xdr:nvCxnSpPr>
      <xdr:spPr>
        <a:xfrm>
          <a:off x="19545300" y="10764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1270</xdr:rowOff>
    </xdr:from>
    <xdr:ext cx="469900" cy="259080"/>
    <xdr:sp macro="" textlink="">
      <xdr:nvSpPr>
        <xdr:cNvPr id="572" name="n_1aveValue【学校施設】&#10;一人当たり面積"/>
        <xdr:cNvSpPr txBox="1"/>
      </xdr:nvSpPr>
      <xdr:spPr>
        <a:xfrm>
          <a:off x="21075650" y="1028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166370</xdr:rowOff>
    </xdr:from>
    <xdr:ext cx="464185" cy="253365"/>
    <xdr:sp macro="" textlink="">
      <xdr:nvSpPr>
        <xdr:cNvPr id="573" name="n_2aveValue【学校施設】&#10;一人当たり面積"/>
        <xdr:cNvSpPr txBox="1"/>
      </xdr:nvSpPr>
      <xdr:spPr>
        <a:xfrm>
          <a:off x="20199350" y="102819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157480</xdr:rowOff>
    </xdr:from>
    <xdr:ext cx="464185" cy="253365"/>
    <xdr:sp macro="" textlink="">
      <xdr:nvSpPr>
        <xdr:cNvPr id="574" name="n_3aveValue【学校施設】&#10;一人当たり面積"/>
        <xdr:cNvSpPr txBox="1"/>
      </xdr:nvSpPr>
      <xdr:spPr>
        <a:xfrm>
          <a:off x="19310350" y="102730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7620</xdr:rowOff>
    </xdr:from>
    <xdr:ext cx="469900" cy="253365"/>
    <xdr:sp macro="" textlink="">
      <xdr:nvSpPr>
        <xdr:cNvPr id="575" name="n_1mainValue【学校施設】&#10;一人当たり面積"/>
        <xdr:cNvSpPr txBox="1"/>
      </xdr:nvSpPr>
      <xdr:spPr>
        <a:xfrm>
          <a:off x="21075650" y="10808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5080</xdr:rowOff>
    </xdr:from>
    <xdr:ext cx="464185" cy="259080"/>
    <xdr:sp macro="" textlink="">
      <xdr:nvSpPr>
        <xdr:cNvPr id="576" name="n_2mainValue【学校施設】&#10;一人当たり面積"/>
        <xdr:cNvSpPr txBox="1"/>
      </xdr:nvSpPr>
      <xdr:spPr>
        <a:xfrm>
          <a:off x="20199350" y="108064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5080</xdr:rowOff>
    </xdr:from>
    <xdr:ext cx="464185" cy="259080"/>
    <xdr:sp macro="" textlink="">
      <xdr:nvSpPr>
        <xdr:cNvPr id="577" name="n_3mainValue【学校施設】&#10;一人当たり面積"/>
        <xdr:cNvSpPr txBox="1"/>
      </xdr:nvSpPr>
      <xdr:spPr>
        <a:xfrm>
          <a:off x="19310350" y="108064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586" name="テキスト ボックス 585"/>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7" name="直線コネクタ 58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8" name="直線コネクタ 58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3375" cy="259080"/>
    <xdr:sp macro="" textlink="">
      <xdr:nvSpPr>
        <xdr:cNvPr id="589" name="テキスト ボックス 588"/>
        <xdr:cNvSpPr txBox="1"/>
      </xdr:nvSpPr>
      <xdr:spPr>
        <a:xfrm>
          <a:off x="12106910" y="1477137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90" name="直線コネクタ 58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591" name="テキスト ボックス 590"/>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92" name="直線コネクタ 59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93" name="テキスト ボックス 59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94" name="直線コネクタ 59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595" name="テキスト ボックス 594"/>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96" name="直線コネクタ 59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97" name="テキスト ボックス 59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8" name="直線コネクタ 59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1645" cy="259080"/>
    <xdr:sp macro="" textlink="">
      <xdr:nvSpPr>
        <xdr:cNvPr id="599" name="テキスト ボックス 598"/>
        <xdr:cNvSpPr txBox="1"/>
      </xdr:nvSpPr>
      <xdr:spPr>
        <a:xfrm>
          <a:off x="11978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00" name="直線コネクタ 59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1645" cy="259080"/>
    <xdr:sp macro="" textlink="">
      <xdr:nvSpPr>
        <xdr:cNvPr id="601" name="テキスト ボックス 600"/>
        <xdr:cNvSpPr txBox="1"/>
      </xdr:nvSpPr>
      <xdr:spPr>
        <a:xfrm>
          <a:off x="11978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135890</xdr:rowOff>
    </xdr:to>
    <xdr:cxnSp macro="">
      <xdr:nvCxnSpPr>
        <xdr:cNvPr id="603" name="直線コネクタ 602"/>
        <xdr:cNvCxnSpPr/>
      </xdr:nvCxnSpPr>
      <xdr:spPr>
        <a:xfrm flipV="1">
          <a:off x="16318865" y="1328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139700</xdr:rowOff>
    </xdr:from>
    <xdr:ext cx="340360" cy="259080"/>
    <xdr:sp macro="" textlink="">
      <xdr:nvSpPr>
        <xdr:cNvPr id="604" name="【児童館】&#10;有形固定資産減価償却率最小値テキスト"/>
        <xdr:cNvSpPr txBox="1"/>
      </xdr:nvSpPr>
      <xdr:spPr>
        <a:xfrm>
          <a:off x="16357600" y="1488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135890</xdr:rowOff>
    </xdr:from>
    <xdr:to xmlns:xdr="http://schemas.openxmlformats.org/drawingml/2006/spreadsheetDrawing">
      <xdr:col>86</xdr:col>
      <xdr:colOff>25400</xdr:colOff>
      <xdr:row>86</xdr:row>
      <xdr:rowOff>135890</xdr:rowOff>
    </xdr:to>
    <xdr:cxnSp macro="">
      <xdr:nvCxnSpPr>
        <xdr:cNvPr id="605" name="直線コネクタ 604"/>
        <xdr:cNvCxnSpPr/>
      </xdr:nvCxnSpPr>
      <xdr:spPr>
        <a:xfrm>
          <a:off x="16230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06"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07" name="直線コネクタ 606"/>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96520</xdr:rowOff>
    </xdr:from>
    <xdr:ext cx="405130" cy="259080"/>
    <xdr:sp macro="" textlink="">
      <xdr:nvSpPr>
        <xdr:cNvPr id="608" name="【児童館】&#10;有形固定資産減価償却率平均値テキスト"/>
        <xdr:cNvSpPr txBox="1"/>
      </xdr:nvSpPr>
      <xdr:spPr>
        <a:xfrm>
          <a:off x="16357600" y="13983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73660</xdr:rowOff>
    </xdr:from>
    <xdr:to xmlns:xdr="http://schemas.openxmlformats.org/drawingml/2006/spreadsheetDrawing">
      <xdr:col>85</xdr:col>
      <xdr:colOff>177800</xdr:colOff>
      <xdr:row>83</xdr:row>
      <xdr:rowOff>3810</xdr:rowOff>
    </xdr:to>
    <xdr:sp macro="" textlink="">
      <xdr:nvSpPr>
        <xdr:cNvPr id="609" name="フローチャート: 判断 608"/>
        <xdr:cNvSpPr/>
      </xdr:nvSpPr>
      <xdr:spPr>
        <a:xfrm>
          <a:off x="162687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26670</xdr:rowOff>
    </xdr:from>
    <xdr:to xmlns:xdr="http://schemas.openxmlformats.org/drawingml/2006/spreadsheetDrawing">
      <xdr:col>81</xdr:col>
      <xdr:colOff>101600</xdr:colOff>
      <xdr:row>82</xdr:row>
      <xdr:rowOff>128270</xdr:rowOff>
    </xdr:to>
    <xdr:sp macro="" textlink="">
      <xdr:nvSpPr>
        <xdr:cNvPr id="610" name="フローチャート: 判断 609"/>
        <xdr:cNvSpPr/>
      </xdr:nvSpPr>
      <xdr:spPr>
        <a:xfrm>
          <a:off x="15430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31115</xdr:rowOff>
    </xdr:from>
    <xdr:to xmlns:xdr="http://schemas.openxmlformats.org/drawingml/2006/spreadsheetDrawing">
      <xdr:col>76</xdr:col>
      <xdr:colOff>165100</xdr:colOff>
      <xdr:row>82</xdr:row>
      <xdr:rowOff>132715</xdr:rowOff>
    </xdr:to>
    <xdr:sp macro="" textlink="">
      <xdr:nvSpPr>
        <xdr:cNvPr id="611" name="フローチャート: 判断 610"/>
        <xdr:cNvSpPr/>
      </xdr:nvSpPr>
      <xdr:spPr>
        <a:xfrm>
          <a:off x="14541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150495</xdr:rowOff>
    </xdr:from>
    <xdr:to xmlns:xdr="http://schemas.openxmlformats.org/drawingml/2006/spreadsheetDrawing">
      <xdr:col>72</xdr:col>
      <xdr:colOff>38100</xdr:colOff>
      <xdr:row>83</xdr:row>
      <xdr:rowOff>80645</xdr:rowOff>
    </xdr:to>
    <xdr:sp macro="" textlink="">
      <xdr:nvSpPr>
        <xdr:cNvPr id="612" name="フローチャート: 判断 611"/>
        <xdr:cNvSpPr/>
      </xdr:nvSpPr>
      <xdr:spPr>
        <a:xfrm>
          <a:off x="13652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13" name="テキスト ボックス 61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14" name="テキスト ボックス 61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15" name="テキスト ボックス 61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6" name="テキスト ボックス 61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7" name="テキスト ボックス 61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133985</xdr:rowOff>
    </xdr:from>
    <xdr:to xmlns:xdr="http://schemas.openxmlformats.org/drawingml/2006/spreadsheetDrawing">
      <xdr:col>85</xdr:col>
      <xdr:colOff>177800</xdr:colOff>
      <xdr:row>83</xdr:row>
      <xdr:rowOff>64135</xdr:rowOff>
    </xdr:to>
    <xdr:sp macro="" textlink="">
      <xdr:nvSpPr>
        <xdr:cNvPr id="618" name="楕円 617"/>
        <xdr:cNvSpPr/>
      </xdr:nvSpPr>
      <xdr:spPr>
        <a:xfrm>
          <a:off x="162687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112395</xdr:rowOff>
    </xdr:from>
    <xdr:ext cx="405130" cy="253365"/>
    <xdr:sp macro="" textlink="">
      <xdr:nvSpPr>
        <xdr:cNvPr id="619" name="【児童館】&#10;有形固定資産減価償却率該当値テキスト"/>
        <xdr:cNvSpPr txBox="1"/>
      </xdr:nvSpPr>
      <xdr:spPr>
        <a:xfrm>
          <a:off x="16357600" y="141712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6985</xdr:rowOff>
    </xdr:from>
    <xdr:to xmlns:xdr="http://schemas.openxmlformats.org/drawingml/2006/spreadsheetDrawing">
      <xdr:col>81</xdr:col>
      <xdr:colOff>101600</xdr:colOff>
      <xdr:row>83</xdr:row>
      <xdr:rowOff>109220</xdr:rowOff>
    </xdr:to>
    <xdr:sp macro="" textlink="">
      <xdr:nvSpPr>
        <xdr:cNvPr id="620" name="楕円 619"/>
        <xdr:cNvSpPr/>
      </xdr:nvSpPr>
      <xdr:spPr>
        <a:xfrm>
          <a:off x="154305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13335</xdr:rowOff>
    </xdr:from>
    <xdr:to xmlns:xdr="http://schemas.openxmlformats.org/drawingml/2006/spreadsheetDrawing">
      <xdr:col>85</xdr:col>
      <xdr:colOff>127000</xdr:colOff>
      <xdr:row>83</xdr:row>
      <xdr:rowOff>57785</xdr:rowOff>
    </xdr:to>
    <xdr:cxnSp macro="">
      <xdr:nvCxnSpPr>
        <xdr:cNvPr id="621" name="直線コネクタ 620"/>
        <xdr:cNvCxnSpPr/>
      </xdr:nvCxnSpPr>
      <xdr:spPr>
        <a:xfrm flipV="1">
          <a:off x="15481300" y="1424368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116205</xdr:rowOff>
    </xdr:from>
    <xdr:to xmlns:xdr="http://schemas.openxmlformats.org/drawingml/2006/spreadsheetDrawing">
      <xdr:col>76</xdr:col>
      <xdr:colOff>165100</xdr:colOff>
      <xdr:row>84</xdr:row>
      <xdr:rowOff>46355</xdr:rowOff>
    </xdr:to>
    <xdr:sp macro="" textlink="">
      <xdr:nvSpPr>
        <xdr:cNvPr id="622" name="楕円 621"/>
        <xdr:cNvSpPr/>
      </xdr:nvSpPr>
      <xdr:spPr>
        <a:xfrm>
          <a:off x="14541500" y="143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57785</xdr:rowOff>
    </xdr:from>
    <xdr:to xmlns:xdr="http://schemas.openxmlformats.org/drawingml/2006/spreadsheetDrawing">
      <xdr:col>81</xdr:col>
      <xdr:colOff>50800</xdr:colOff>
      <xdr:row>83</xdr:row>
      <xdr:rowOff>167005</xdr:rowOff>
    </xdr:to>
    <xdr:cxnSp macro="">
      <xdr:nvCxnSpPr>
        <xdr:cNvPr id="623" name="直線コネクタ 622"/>
        <xdr:cNvCxnSpPr/>
      </xdr:nvCxnSpPr>
      <xdr:spPr>
        <a:xfrm flipV="1">
          <a:off x="14592300" y="1428813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160655</xdr:rowOff>
    </xdr:from>
    <xdr:to xmlns:xdr="http://schemas.openxmlformats.org/drawingml/2006/spreadsheetDrawing">
      <xdr:col>72</xdr:col>
      <xdr:colOff>38100</xdr:colOff>
      <xdr:row>84</xdr:row>
      <xdr:rowOff>90805</xdr:rowOff>
    </xdr:to>
    <xdr:sp macro="" textlink="">
      <xdr:nvSpPr>
        <xdr:cNvPr id="624" name="楕円 623"/>
        <xdr:cNvSpPr/>
      </xdr:nvSpPr>
      <xdr:spPr>
        <a:xfrm>
          <a:off x="13652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167005</xdr:rowOff>
    </xdr:from>
    <xdr:to xmlns:xdr="http://schemas.openxmlformats.org/drawingml/2006/spreadsheetDrawing">
      <xdr:col>76</xdr:col>
      <xdr:colOff>114300</xdr:colOff>
      <xdr:row>84</xdr:row>
      <xdr:rowOff>40640</xdr:rowOff>
    </xdr:to>
    <xdr:cxnSp macro="">
      <xdr:nvCxnSpPr>
        <xdr:cNvPr id="625" name="直線コネクタ 624"/>
        <xdr:cNvCxnSpPr/>
      </xdr:nvCxnSpPr>
      <xdr:spPr>
        <a:xfrm flipV="1">
          <a:off x="13703300" y="1439735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144780</xdr:rowOff>
    </xdr:from>
    <xdr:ext cx="405130" cy="253365"/>
    <xdr:sp macro="" textlink="">
      <xdr:nvSpPr>
        <xdr:cNvPr id="626" name="n_1aveValue【児童館】&#10;有形固定資産減価償却率"/>
        <xdr:cNvSpPr txBox="1"/>
      </xdr:nvSpPr>
      <xdr:spPr>
        <a:xfrm>
          <a:off x="15266035" y="138607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149225</xdr:rowOff>
    </xdr:from>
    <xdr:ext cx="399415" cy="259080"/>
    <xdr:sp macro="" textlink="">
      <xdr:nvSpPr>
        <xdr:cNvPr id="627" name="n_2aveValue【児童館】&#10;有形固定資産減価償却率"/>
        <xdr:cNvSpPr txBox="1"/>
      </xdr:nvSpPr>
      <xdr:spPr>
        <a:xfrm>
          <a:off x="14389735" y="138652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97790</xdr:rowOff>
    </xdr:from>
    <xdr:ext cx="399415" cy="253365"/>
    <xdr:sp macro="" textlink="">
      <xdr:nvSpPr>
        <xdr:cNvPr id="628" name="n_3aveValue【児童館】&#10;有形固定資産減価償却率"/>
        <xdr:cNvSpPr txBox="1"/>
      </xdr:nvSpPr>
      <xdr:spPr>
        <a:xfrm>
          <a:off x="13500735" y="139852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99695</xdr:rowOff>
    </xdr:from>
    <xdr:ext cx="405130" cy="253365"/>
    <xdr:sp macro="" textlink="">
      <xdr:nvSpPr>
        <xdr:cNvPr id="629" name="n_1mainValue【児童館】&#10;有形固定資産減価償却率"/>
        <xdr:cNvSpPr txBox="1"/>
      </xdr:nvSpPr>
      <xdr:spPr>
        <a:xfrm>
          <a:off x="15266035" y="143300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37465</xdr:rowOff>
    </xdr:from>
    <xdr:ext cx="399415" cy="259080"/>
    <xdr:sp macro="" textlink="">
      <xdr:nvSpPr>
        <xdr:cNvPr id="630" name="n_2mainValue【児童館】&#10;有形固定資産減価償却率"/>
        <xdr:cNvSpPr txBox="1"/>
      </xdr:nvSpPr>
      <xdr:spPr>
        <a:xfrm>
          <a:off x="14389735" y="144392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81915</xdr:rowOff>
    </xdr:from>
    <xdr:ext cx="399415" cy="259080"/>
    <xdr:sp macro="" textlink="">
      <xdr:nvSpPr>
        <xdr:cNvPr id="631" name="n_3mainValue【児童館】&#10;有形固定資産減価償却率"/>
        <xdr:cNvSpPr txBox="1"/>
      </xdr:nvSpPr>
      <xdr:spPr>
        <a:xfrm>
          <a:off x="13500735" y="1448371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640" name="テキスト ボックス 639"/>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41" name="直線コネクタ 64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42" name="直線コネクタ 64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1645" cy="259080"/>
    <xdr:sp macro="" textlink="">
      <xdr:nvSpPr>
        <xdr:cNvPr id="643" name="テキスト ボックス 642"/>
        <xdr:cNvSpPr txBox="1"/>
      </xdr:nvSpPr>
      <xdr:spPr>
        <a:xfrm>
          <a:off x="17820640" y="1464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44" name="直線コネクタ 64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1645" cy="259080"/>
    <xdr:sp macro="" textlink="">
      <xdr:nvSpPr>
        <xdr:cNvPr id="645" name="テキスト ボックス 644"/>
        <xdr:cNvSpPr txBox="1"/>
      </xdr:nvSpPr>
      <xdr:spPr>
        <a:xfrm>
          <a:off x="17820640" y="1418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46" name="直線コネクタ 64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1645" cy="259080"/>
    <xdr:sp macro="" textlink="">
      <xdr:nvSpPr>
        <xdr:cNvPr id="647" name="テキスト ボックス 646"/>
        <xdr:cNvSpPr txBox="1"/>
      </xdr:nvSpPr>
      <xdr:spPr>
        <a:xfrm>
          <a:off x="17820640" y="1372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48" name="直線コネクタ 64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1645" cy="259080"/>
    <xdr:sp macro="" textlink="">
      <xdr:nvSpPr>
        <xdr:cNvPr id="649" name="テキスト ボックス 648"/>
        <xdr:cNvSpPr txBox="1"/>
      </xdr:nvSpPr>
      <xdr:spPr>
        <a:xfrm>
          <a:off x="1782064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50" name="直線コネクタ 64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651" name="テキスト ボックス 650"/>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31115</xdr:rowOff>
    </xdr:from>
    <xdr:to xmlns:xdr="http://schemas.openxmlformats.org/drawingml/2006/spreadsheetDrawing">
      <xdr:col>116</xdr:col>
      <xdr:colOff>62865</xdr:colOff>
      <xdr:row>86</xdr:row>
      <xdr:rowOff>19685</xdr:rowOff>
    </xdr:to>
    <xdr:cxnSp macro="">
      <xdr:nvCxnSpPr>
        <xdr:cNvPr id="653" name="直線コネクタ 652"/>
        <xdr:cNvCxnSpPr/>
      </xdr:nvCxnSpPr>
      <xdr:spPr>
        <a:xfrm flipV="1">
          <a:off x="22160865" y="1357566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654"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655" name="直線コネクタ 654"/>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149225</xdr:rowOff>
    </xdr:from>
    <xdr:ext cx="469900" cy="259080"/>
    <xdr:sp macro="" textlink="">
      <xdr:nvSpPr>
        <xdr:cNvPr id="656" name="【児童館】&#10;一人当たり面積最大値テキスト"/>
        <xdr:cNvSpPr txBox="1"/>
      </xdr:nvSpPr>
      <xdr:spPr>
        <a:xfrm>
          <a:off x="221996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31115</xdr:rowOff>
    </xdr:from>
    <xdr:to xmlns:xdr="http://schemas.openxmlformats.org/drawingml/2006/spreadsheetDrawing">
      <xdr:col>116</xdr:col>
      <xdr:colOff>152400</xdr:colOff>
      <xdr:row>79</xdr:row>
      <xdr:rowOff>31115</xdr:rowOff>
    </xdr:to>
    <xdr:cxnSp macro="">
      <xdr:nvCxnSpPr>
        <xdr:cNvPr id="657" name="直線コネクタ 656"/>
        <xdr:cNvCxnSpPr/>
      </xdr:nvCxnSpPr>
      <xdr:spPr>
        <a:xfrm>
          <a:off x="22072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130175</xdr:rowOff>
    </xdr:from>
    <xdr:ext cx="469900" cy="259080"/>
    <xdr:sp macro="" textlink="">
      <xdr:nvSpPr>
        <xdr:cNvPr id="658" name="【児童館】&#10;一人当たり面積平均値テキスト"/>
        <xdr:cNvSpPr txBox="1"/>
      </xdr:nvSpPr>
      <xdr:spPr>
        <a:xfrm>
          <a:off x="22199600" y="1453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659" name="フローチャート: 判断 658"/>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143510</xdr:rowOff>
    </xdr:from>
    <xdr:to xmlns:xdr="http://schemas.openxmlformats.org/drawingml/2006/spreadsheetDrawing">
      <xdr:col>112</xdr:col>
      <xdr:colOff>38100</xdr:colOff>
      <xdr:row>85</xdr:row>
      <xdr:rowOff>73025</xdr:rowOff>
    </xdr:to>
    <xdr:sp macro="" textlink="">
      <xdr:nvSpPr>
        <xdr:cNvPr id="660" name="フローチャート: 判断 659"/>
        <xdr:cNvSpPr/>
      </xdr:nvSpPr>
      <xdr:spPr>
        <a:xfrm>
          <a:off x="21272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166370</xdr:rowOff>
    </xdr:from>
    <xdr:to xmlns:xdr="http://schemas.openxmlformats.org/drawingml/2006/spreadsheetDrawing">
      <xdr:col>107</xdr:col>
      <xdr:colOff>101600</xdr:colOff>
      <xdr:row>85</xdr:row>
      <xdr:rowOff>95885</xdr:rowOff>
    </xdr:to>
    <xdr:sp macro="" textlink="">
      <xdr:nvSpPr>
        <xdr:cNvPr id="661" name="フローチャート: 判断 660"/>
        <xdr:cNvSpPr/>
      </xdr:nvSpPr>
      <xdr:spPr>
        <a:xfrm>
          <a:off x="20383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156210</xdr:rowOff>
    </xdr:from>
    <xdr:to xmlns:xdr="http://schemas.openxmlformats.org/drawingml/2006/spreadsheetDrawing">
      <xdr:col>102</xdr:col>
      <xdr:colOff>165100</xdr:colOff>
      <xdr:row>85</xdr:row>
      <xdr:rowOff>86360</xdr:rowOff>
    </xdr:to>
    <xdr:sp macro="" textlink="">
      <xdr:nvSpPr>
        <xdr:cNvPr id="662" name="フローチャート: 判断 661"/>
        <xdr:cNvSpPr/>
      </xdr:nvSpPr>
      <xdr:spPr>
        <a:xfrm>
          <a:off x="19494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3" name="テキスト ボックス 66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4" name="テキスト ボックス 66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5" name="テキスト ボックス 66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6" name="テキスト ボックス 66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7" name="テキスト ボックス 66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151765</xdr:rowOff>
    </xdr:from>
    <xdr:to xmlns:xdr="http://schemas.openxmlformats.org/drawingml/2006/spreadsheetDrawing">
      <xdr:col>116</xdr:col>
      <xdr:colOff>114300</xdr:colOff>
      <xdr:row>79</xdr:row>
      <xdr:rowOff>81915</xdr:rowOff>
    </xdr:to>
    <xdr:sp macro="" textlink="">
      <xdr:nvSpPr>
        <xdr:cNvPr id="668" name="楕円 667"/>
        <xdr:cNvSpPr/>
      </xdr:nvSpPr>
      <xdr:spPr>
        <a:xfrm>
          <a:off x="221107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104775</xdr:rowOff>
    </xdr:from>
    <xdr:ext cx="469900" cy="259080"/>
    <xdr:sp macro="" textlink="">
      <xdr:nvSpPr>
        <xdr:cNvPr id="669" name="【児童館】&#10;一人当たり面積該当値テキスト"/>
        <xdr:cNvSpPr txBox="1"/>
      </xdr:nvSpPr>
      <xdr:spPr>
        <a:xfrm>
          <a:off x="22199600" y="1347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147320</xdr:rowOff>
    </xdr:from>
    <xdr:to xmlns:xdr="http://schemas.openxmlformats.org/drawingml/2006/spreadsheetDrawing">
      <xdr:col>112</xdr:col>
      <xdr:colOff>38100</xdr:colOff>
      <xdr:row>79</xdr:row>
      <xdr:rowOff>77470</xdr:rowOff>
    </xdr:to>
    <xdr:sp macro="" textlink="">
      <xdr:nvSpPr>
        <xdr:cNvPr id="670" name="楕円 669"/>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79</xdr:row>
      <xdr:rowOff>26670</xdr:rowOff>
    </xdr:from>
    <xdr:to xmlns:xdr="http://schemas.openxmlformats.org/drawingml/2006/spreadsheetDrawing">
      <xdr:col>116</xdr:col>
      <xdr:colOff>63500</xdr:colOff>
      <xdr:row>79</xdr:row>
      <xdr:rowOff>31115</xdr:rowOff>
    </xdr:to>
    <xdr:cxnSp macro="">
      <xdr:nvCxnSpPr>
        <xdr:cNvPr id="671" name="直線コネクタ 670"/>
        <xdr:cNvCxnSpPr/>
      </xdr:nvCxnSpPr>
      <xdr:spPr>
        <a:xfrm>
          <a:off x="21323300" y="135712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63500</xdr:rowOff>
    </xdr:from>
    <xdr:to xmlns:xdr="http://schemas.openxmlformats.org/drawingml/2006/spreadsheetDrawing">
      <xdr:col>107</xdr:col>
      <xdr:colOff>101600</xdr:colOff>
      <xdr:row>81</xdr:row>
      <xdr:rowOff>164465</xdr:rowOff>
    </xdr:to>
    <xdr:sp macro="" textlink="">
      <xdr:nvSpPr>
        <xdr:cNvPr id="672" name="楕円 671"/>
        <xdr:cNvSpPr/>
      </xdr:nvSpPr>
      <xdr:spPr>
        <a:xfrm>
          <a:off x="203835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26670</xdr:rowOff>
    </xdr:from>
    <xdr:to xmlns:xdr="http://schemas.openxmlformats.org/drawingml/2006/spreadsheetDrawing">
      <xdr:col>111</xdr:col>
      <xdr:colOff>177800</xdr:colOff>
      <xdr:row>81</xdr:row>
      <xdr:rowOff>113665</xdr:rowOff>
    </xdr:to>
    <xdr:cxnSp macro="">
      <xdr:nvCxnSpPr>
        <xdr:cNvPr id="673" name="直線コネクタ 672"/>
        <xdr:cNvCxnSpPr/>
      </xdr:nvCxnSpPr>
      <xdr:spPr>
        <a:xfrm flipV="1">
          <a:off x="20434300" y="13571220"/>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44450</xdr:rowOff>
    </xdr:from>
    <xdr:to xmlns:xdr="http://schemas.openxmlformats.org/drawingml/2006/spreadsheetDrawing">
      <xdr:col>102</xdr:col>
      <xdr:colOff>165100</xdr:colOff>
      <xdr:row>81</xdr:row>
      <xdr:rowOff>146050</xdr:rowOff>
    </xdr:to>
    <xdr:sp macro="" textlink="">
      <xdr:nvSpPr>
        <xdr:cNvPr id="674" name="楕円 673"/>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95250</xdr:rowOff>
    </xdr:from>
    <xdr:to xmlns:xdr="http://schemas.openxmlformats.org/drawingml/2006/spreadsheetDrawing">
      <xdr:col>107</xdr:col>
      <xdr:colOff>50800</xdr:colOff>
      <xdr:row>81</xdr:row>
      <xdr:rowOff>113665</xdr:rowOff>
    </xdr:to>
    <xdr:cxnSp macro="">
      <xdr:nvCxnSpPr>
        <xdr:cNvPr id="675" name="直線コネクタ 674"/>
        <xdr:cNvCxnSpPr/>
      </xdr:nvCxnSpPr>
      <xdr:spPr>
        <a:xfrm>
          <a:off x="19545300" y="139827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64135</xdr:rowOff>
    </xdr:from>
    <xdr:ext cx="469900" cy="253365"/>
    <xdr:sp macro="" textlink="">
      <xdr:nvSpPr>
        <xdr:cNvPr id="676" name="n_1aveValue【児童館】&#10;一人当たり面積"/>
        <xdr:cNvSpPr txBox="1"/>
      </xdr:nvSpPr>
      <xdr:spPr>
        <a:xfrm>
          <a:off x="21075650" y="146373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86995</xdr:rowOff>
    </xdr:from>
    <xdr:ext cx="464185" cy="253365"/>
    <xdr:sp macro="" textlink="">
      <xdr:nvSpPr>
        <xdr:cNvPr id="677" name="n_2aveValue【児童館】&#10;一人当たり面積"/>
        <xdr:cNvSpPr txBox="1"/>
      </xdr:nvSpPr>
      <xdr:spPr>
        <a:xfrm>
          <a:off x="20199350" y="146602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77470</xdr:rowOff>
    </xdr:from>
    <xdr:ext cx="464185" cy="253365"/>
    <xdr:sp macro="" textlink="">
      <xdr:nvSpPr>
        <xdr:cNvPr id="678" name="n_3aveValue【児童館】&#10;一人当たり面積"/>
        <xdr:cNvSpPr txBox="1"/>
      </xdr:nvSpPr>
      <xdr:spPr>
        <a:xfrm>
          <a:off x="19310350" y="14650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93980</xdr:rowOff>
    </xdr:from>
    <xdr:ext cx="469900" cy="259080"/>
    <xdr:sp macro="" textlink="">
      <xdr:nvSpPr>
        <xdr:cNvPr id="679" name="n_1mainValue【児童館】&#10;一人当たり面積"/>
        <xdr:cNvSpPr txBox="1"/>
      </xdr:nvSpPr>
      <xdr:spPr>
        <a:xfrm>
          <a:off x="21075650" y="1329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9525</xdr:rowOff>
    </xdr:from>
    <xdr:ext cx="464185" cy="253365"/>
    <xdr:sp macro="" textlink="">
      <xdr:nvSpPr>
        <xdr:cNvPr id="680" name="n_2mainValue【児童館】&#10;一人当たり面積"/>
        <xdr:cNvSpPr txBox="1"/>
      </xdr:nvSpPr>
      <xdr:spPr>
        <a:xfrm>
          <a:off x="20199350" y="137255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162560</xdr:rowOff>
    </xdr:from>
    <xdr:ext cx="464185" cy="259080"/>
    <xdr:sp macro="" textlink="">
      <xdr:nvSpPr>
        <xdr:cNvPr id="681" name="n_3mainValue【児童館】&#10;一人当たり面積"/>
        <xdr:cNvSpPr txBox="1"/>
      </xdr:nvSpPr>
      <xdr:spPr>
        <a:xfrm>
          <a:off x="19310350" y="13707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690" name="テキスト ボックス 689"/>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91" name="直線コネクタ 69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3375" cy="259080"/>
    <xdr:sp macro="" textlink="">
      <xdr:nvSpPr>
        <xdr:cNvPr id="692" name="テキスト ボックス 691"/>
        <xdr:cNvSpPr txBox="1"/>
      </xdr:nvSpPr>
      <xdr:spPr>
        <a:xfrm>
          <a:off x="12106910" y="18907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93" name="直線コネクタ 69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694" name="テキスト ボックス 693"/>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95" name="直線コネクタ 69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3365"/>
    <xdr:sp macro="" textlink="">
      <xdr:nvSpPr>
        <xdr:cNvPr id="696" name="テキスト ボックス 695"/>
        <xdr:cNvSpPr txBox="1"/>
      </xdr:nvSpPr>
      <xdr:spPr>
        <a:xfrm>
          <a:off x="12042775" y="18145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97" name="直線コネクタ 69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98" name="テキスト ボックス 69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99" name="直線コネクタ 69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00" name="テキスト ボックス 69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01" name="直線コネクタ 70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1645" cy="253365"/>
    <xdr:sp macro="" textlink="">
      <xdr:nvSpPr>
        <xdr:cNvPr id="702" name="テキスト ボックス 701"/>
        <xdr:cNvSpPr txBox="1"/>
      </xdr:nvSpPr>
      <xdr:spPr>
        <a:xfrm>
          <a:off x="11978640" y="1700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03" name="直線コネクタ 70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1645" cy="259080"/>
    <xdr:sp macro="" textlink="">
      <xdr:nvSpPr>
        <xdr:cNvPr id="704" name="テキスト ボックス 703"/>
        <xdr:cNvSpPr txBox="1"/>
      </xdr:nvSpPr>
      <xdr:spPr>
        <a:xfrm>
          <a:off x="11978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104775</xdr:rowOff>
    </xdr:from>
    <xdr:to xmlns:xdr="http://schemas.openxmlformats.org/drawingml/2006/spreadsheetDrawing">
      <xdr:col>85</xdr:col>
      <xdr:colOff>126365</xdr:colOff>
      <xdr:row>106</xdr:row>
      <xdr:rowOff>169545</xdr:rowOff>
    </xdr:to>
    <xdr:cxnSp macro="">
      <xdr:nvCxnSpPr>
        <xdr:cNvPr id="706" name="直線コネクタ 705"/>
        <xdr:cNvCxnSpPr/>
      </xdr:nvCxnSpPr>
      <xdr:spPr>
        <a:xfrm flipV="1">
          <a:off x="16318865" y="17249775"/>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1905</xdr:rowOff>
    </xdr:from>
    <xdr:ext cx="405130" cy="259080"/>
    <xdr:sp macro="" textlink="">
      <xdr:nvSpPr>
        <xdr:cNvPr id="707" name="【公民館】&#10;有形固定資産減価償却率最小値テキスト"/>
        <xdr:cNvSpPr txBox="1"/>
      </xdr:nvSpPr>
      <xdr:spPr>
        <a:xfrm>
          <a:off x="16357600" y="1834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106</xdr:row>
      <xdr:rowOff>169545</xdr:rowOff>
    </xdr:from>
    <xdr:to xmlns:xdr="http://schemas.openxmlformats.org/drawingml/2006/spreadsheetDrawing">
      <xdr:col>86</xdr:col>
      <xdr:colOff>25400</xdr:colOff>
      <xdr:row>106</xdr:row>
      <xdr:rowOff>169545</xdr:rowOff>
    </xdr:to>
    <xdr:cxnSp macro="">
      <xdr:nvCxnSpPr>
        <xdr:cNvPr id="708" name="直線コネクタ 707"/>
        <xdr:cNvCxnSpPr/>
      </xdr:nvCxnSpPr>
      <xdr:spPr>
        <a:xfrm>
          <a:off x="16230600" y="1834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52070</xdr:rowOff>
    </xdr:from>
    <xdr:ext cx="405130" cy="253365"/>
    <xdr:sp macro="" textlink="">
      <xdr:nvSpPr>
        <xdr:cNvPr id="709" name="【公民館】&#10;有形固定資産減価償却率最大値テキスト"/>
        <xdr:cNvSpPr txBox="1"/>
      </xdr:nvSpPr>
      <xdr:spPr>
        <a:xfrm>
          <a:off x="16357600" y="170256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104775</xdr:rowOff>
    </xdr:from>
    <xdr:to xmlns:xdr="http://schemas.openxmlformats.org/drawingml/2006/spreadsheetDrawing">
      <xdr:col>86</xdr:col>
      <xdr:colOff>25400</xdr:colOff>
      <xdr:row>100</xdr:row>
      <xdr:rowOff>104775</xdr:rowOff>
    </xdr:to>
    <xdr:cxnSp macro="">
      <xdr:nvCxnSpPr>
        <xdr:cNvPr id="710" name="直線コネクタ 709"/>
        <xdr:cNvCxnSpPr/>
      </xdr:nvCxnSpPr>
      <xdr:spPr>
        <a:xfrm>
          <a:off x="16230600" y="1724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126365</xdr:rowOff>
    </xdr:from>
    <xdr:ext cx="405130" cy="259080"/>
    <xdr:sp macro="" textlink="">
      <xdr:nvSpPr>
        <xdr:cNvPr id="711" name="【公民館】&#10;有形固定資産減価償却率平均値テキスト"/>
        <xdr:cNvSpPr txBox="1"/>
      </xdr:nvSpPr>
      <xdr:spPr>
        <a:xfrm>
          <a:off x="16357600" y="176142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103505</xdr:rowOff>
    </xdr:from>
    <xdr:to xmlns:xdr="http://schemas.openxmlformats.org/drawingml/2006/spreadsheetDrawing">
      <xdr:col>85</xdr:col>
      <xdr:colOff>177800</xdr:colOff>
      <xdr:row>104</xdr:row>
      <xdr:rowOff>33655</xdr:rowOff>
    </xdr:to>
    <xdr:sp macro="" textlink="">
      <xdr:nvSpPr>
        <xdr:cNvPr id="712" name="フローチャート: 判断 711"/>
        <xdr:cNvSpPr/>
      </xdr:nvSpPr>
      <xdr:spPr>
        <a:xfrm>
          <a:off x="162687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126365</xdr:rowOff>
    </xdr:from>
    <xdr:to xmlns:xdr="http://schemas.openxmlformats.org/drawingml/2006/spreadsheetDrawing">
      <xdr:col>81</xdr:col>
      <xdr:colOff>101600</xdr:colOff>
      <xdr:row>104</xdr:row>
      <xdr:rowOff>56515</xdr:rowOff>
    </xdr:to>
    <xdr:sp macro="" textlink="">
      <xdr:nvSpPr>
        <xdr:cNvPr id="713" name="フローチャート: 判断 712"/>
        <xdr:cNvSpPr/>
      </xdr:nvSpPr>
      <xdr:spPr>
        <a:xfrm>
          <a:off x="15430500" y="177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164465</xdr:rowOff>
    </xdr:from>
    <xdr:to xmlns:xdr="http://schemas.openxmlformats.org/drawingml/2006/spreadsheetDrawing">
      <xdr:col>76</xdr:col>
      <xdr:colOff>165100</xdr:colOff>
      <xdr:row>104</xdr:row>
      <xdr:rowOff>94615</xdr:rowOff>
    </xdr:to>
    <xdr:sp macro="" textlink="">
      <xdr:nvSpPr>
        <xdr:cNvPr id="714" name="フローチャート: 判断 713"/>
        <xdr:cNvSpPr/>
      </xdr:nvSpPr>
      <xdr:spPr>
        <a:xfrm>
          <a:off x="145415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145415</xdr:rowOff>
    </xdr:from>
    <xdr:to xmlns:xdr="http://schemas.openxmlformats.org/drawingml/2006/spreadsheetDrawing">
      <xdr:col>72</xdr:col>
      <xdr:colOff>38100</xdr:colOff>
      <xdr:row>104</xdr:row>
      <xdr:rowOff>75565</xdr:rowOff>
    </xdr:to>
    <xdr:sp macro="" textlink="">
      <xdr:nvSpPr>
        <xdr:cNvPr id="715" name="フローチャート: 判断 714"/>
        <xdr:cNvSpPr/>
      </xdr:nvSpPr>
      <xdr:spPr>
        <a:xfrm>
          <a:off x="13652500" y="17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6" name="テキスト ボックス 71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7" name="テキスト ボックス 71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8" name="テキスト ボックス 71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9" name="テキスト ボックス 71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20" name="テキスト ボックス 71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118745</xdr:rowOff>
    </xdr:from>
    <xdr:to xmlns:xdr="http://schemas.openxmlformats.org/drawingml/2006/spreadsheetDrawing">
      <xdr:col>85</xdr:col>
      <xdr:colOff>177800</xdr:colOff>
      <xdr:row>107</xdr:row>
      <xdr:rowOff>48895</xdr:rowOff>
    </xdr:to>
    <xdr:sp macro="" textlink="">
      <xdr:nvSpPr>
        <xdr:cNvPr id="721" name="楕円 720"/>
        <xdr:cNvSpPr/>
      </xdr:nvSpPr>
      <xdr:spPr>
        <a:xfrm>
          <a:off x="16268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33655</xdr:rowOff>
    </xdr:from>
    <xdr:ext cx="405130" cy="258445"/>
    <xdr:sp macro="" textlink="">
      <xdr:nvSpPr>
        <xdr:cNvPr id="722" name="【公民館】&#10;有形固定資産減価償却率該当値テキスト"/>
        <xdr:cNvSpPr txBox="1"/>
      </xdr:nvSpPr>
      <xdr:spPr>
        <a:xfrm>
          <a:off x="16357600" y="18207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2540</xdr:rowOff>
    </xdr:from>
    <xdr:to xmlns:xdr="http://schemas.openxmlformats.org/drawingml/2006/spreadsheetDrawing">
      <xdr:col>81</xdr:col>
      <xdr:colOff>101600</xdr:colOff>
      <xdr:row>107</xdr:row>
      <xdr:rowOff>104140</xdr:rowOff>
    </xdr:to>
    <xdr:sp macro="" textlink="">
      <xdr:nvSpPr>
        <xdr:cNvPr id="723" name="楕円 722"/>
        <xdr:cNvSpPr/>
      </xdr:nvSpPr>
      <xdr:spPr>
        <a:xfrm>
          <a:off x="15430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169545</xdr:rowOff>
    </xdr:from>
    <xdr:to xmlns:xdr="http://schemas.openxmlformats.org/drawingml/2006/spreadsheetDrawing">
      <xdr:col>85</xdr:col>
      <xdr:colOff>127000</xdr:colOff>
      <xdr:row>107</xdr:row>
      <xdr:rowOff>53340</xdr:rowOff>
    </xdr:to>
    <xdr:cxnSp macro="">
      <xdr:nvCxnSpPr>
        <xdr:cNvPr id="724" name="直線コネクタ 723"/>
        <xdr:cNvCxnSpPr/>
      </xdr:nvCxnSpPr>
      <xdr:spPr>
        <a:xfrm flipV="1">
          <a:off x="15481300" y="1834324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50165</xdr:rowOff>
    </xdr:from>
    <xdr:to xmlns:xdr="http://schemas.openxmlformats.org/drawingml/2006/spreadsheetDrawing">
      <xdr:col>76</xdr:col>
      <xdr:colOff>165100</xdr:colOff>
      <xdr:row>107</xdr:row>
      <xdr:rowOff>151765</xdr:rowOff>
    </xdr:to>
    <xdr:sp macro="" textlink="">
      <xdr:nvSpPr>
        <xdr:cNvPr id="725" name="楕円 724"/>
        <xdr:cNvSpPr/>
      </xdr:nvSpPr>
      <xdr:spPr>
        <a:xfrm>
          <a:off x="14541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53340</xdr:rowOff>
    </xdr:from>
    <xdr:to xmlns:xdr="http://schemas.openxmlformats.org/drawingml/2006/spreadsheetDrawing">
      <xdr:col>81</xdr:col>
      <xdr:colOff>50800</xdr:colOff>
      <xdr:row>107</xdr:row>
      <xdr:rowOff>100965</xdr:rowOff>
    </xdr:to>
    <xdr:cxnSp macro="">
      <xdr:nvCxnSpPr>
        <xdr:cNvPr id="726" name="直線コネクタ 725"/>
        <xdr:cNvCxnSpPr/>
      </xdr:nvCxnSpPr>
      <xdr:spPr>
        <a:xfrm flipV="1">
          <a:off x="14592300" y="183984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109220</xdr:rowOff>
    </xdr:from>
    <xdr:to xmlns:xdr="http://schemas.openxmlformats.org/drawingml/2006/spreadsheetDrawing">
      <xdr:col>72</xdr:col>
      <xdr:colOff>38100</xdr:colOff>
      <xdr:row>108</xdr:row>
      <xdr:rowOff>39370</xdr:rowOff>
    </xdr:to>
    <xdr:sp macro="" textlink="">
      <xdr:nvSpPr>
        <xdr:cNvPr id="727" name="楕円 726"/>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100965</xdr:rowOff>
    </xdr:from>
    <xdr:to xmlns:xdr="http://schemas.openxmlformats.org/drawingml/2006/spreadsheetDrawing">
      <xdr:col>76</xdr:col>
      <xdr:colOff>114300</xdr:colOff>
      <xdr:row>107</xdr:row>
      <xdr:rowOff>160020</xdr:rowOff>
    </xdr:to>
    <xdr:cxnSp macro="">
      <xdr:nvCxnSpPr>
        <xdr:cNvPr id="728" name="直線コネクタ 727"/>
        <xdr:cNvCxnSpPr/>
      </xdr:nvCxnSpPr>
      <xdr:spPr>
        <a:xfrm flipV="1">
          <a:off x="13703300" y="184461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73025</xdr:rowOff>
    </xdr:from>
    <xdr:ext cx="405130" cy="259080"/>
    <xdr:sp macro="" textlink="">
      <xdr:nvSpPr>
        <xdr:cNvPr id="729" name="n_1aveValue【公民館】&#10;有形固定資産減価償却率"/>
        <xdr:cNvSpPr txBox="1"/>
      </xdr:nvSpPr>
      <xdr:spPr>
        <a:xfrm>
          <a:off x="15266035" y="1756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111125</xdr:rowOff>
    </xdr:from>
    <xdr:ext cx="399415" cy="253365"/>
    <xdr:sp macro="" textlink="">
      <xdr:nvSpPr>
        <xdr:cNvPr id="730" name="n_2aveValue【公民館】&#10;有形固定資産減価償却率"/>
        <xdr:cNvSpPr txBox="1"/>
      </xdr:nvSpPr>
      <xdr:spPr>
        <a:xfrm>
          <a:off x="14389735" y="1759902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92075</xdr:rowOff>
    </xdr:from>
    <xdr:ext cx="399415" cy="259080"/>
    <xdr:sp macro="" textlink="">
      <xdr:nvSpPr>
        <xdr:cNvPr id="731" name="n_3aveValue【公民館】&#10;有形固定資産減価償却率"/>
        <xdr:cNvSpPr txBox="1"/>
      </xdr:nvSpPr>
      <xdr:spPr>
        <a:xfrm>
          <a:off x="13500735" y="175799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95250</xdr:rowOff>
    </xdr:from>
    <xdr:ext cx="405130" cy="259080"/>
    <xdr:sp macro="" textlink="">
      <xdr:nvSpPr>
        <xdr:cNvPr id="732" name="n_1mainValue【公民館】&#10;有形固定資産減価償却率"/>
        <xdr:cNvSpPr txBox="1"/>
      </xdr:nvSpPr>
      <xdr:spPr>
        <a:xfrm>
          <a:off x="15266035" y="1844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143510</xdr:rowOff>
    </xdr:from>
    <xdr:ext cx="399415" cy="253365"/>
    <xdr:sp macro="" textlink="">
      <xdr:nvSpPr>
        <xdr:cNvPr id="733" name="n_2mainValue【公民館】&#10;有形固定資産減価償却率"/>
        <xdr:cNvSpPr txBox="1"/>
      </xdr:nvSpPr>
      <xdr:spPr>
        <a:xfrm>
          <a:off x="14389735" y="1848866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30480</xdr:rowOff>
    </xdr:from>
    <xdr:ext cx="399415" cy="253365"/>
    <xdr:sp macro="" textlink="">
      <xdr:nvSpPr>
        <xdr:cNvPr id="734" name="n_3mainValue【公民館】&#10;有形固定資産減価償却率"/>
        <xdr:cNvSpPr txBox="1"/>
      </xdr:nvSpPr>
      <xdr:spPr>
        <a:xfrm>
          <a:off x="13500735" y="185470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743" name="テキスト ボックス 742"/>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4" name="直線コネクタ 74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45" name="直線コネクタ 74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1645" cy="259080"/>
    <xdr:sp macro="" textlink="">
      <xdr:nvSpPr>
        <xdr:cNvPr id="746" name="テキスト ボックス 745"/>
        <xdr:cNvSpPr txBox="1"/>
      </xdr:nvSpPr>
      <xdr:spPr>
        <a:xfrm>
          <a:off x="17820640" y="1845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47" name="直線コネクタ 74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1645" cy="259080"/>
    <xdr:sp macro="" textlink="">
      <xdr:nvSpPr>
        <xdr:cNvPr id="748" name="テキスト ボックス 747"/>
        <xdr:cNvSpPr txBox="1"/>
      </xdr:nvSpPr>
      <xdr:spPr>
        <a:xfrm>
          <a:off x="17820640" y="1799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49" name="直線コネクタ 74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1645" cy="259080"/>
    <xdr:sp macro="" textlink="">
      <xdr:nvSpPr>
        <xdr:cNvPr id="750" name="テキスト ボックス 749"/>
        <xdr:cNvSpPr txBox="1"/>
      </xdr:nvSpPr>
      <xdr:spPr>
        <a:xfrm>
          <a:off x="17820640" y="1753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51" name="直線コネクタ 75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1645" cy="259080"/>
    <xdr:sp macro="" textlink="">
      <xdr:nvSpPr>
        <xdr:cNvPr id="752" name="テキスト ボックス 751"/>
        <xdr:cNvSpPr txBox="1"/>
      </xdr:nvSpPr>
      <xdr:spPr>
        <a:xfrm>
          <a:off x="17820640" y="1707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3" name="直線コネクタ 75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754" name="テキスト ボックス 753"/>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137795</xdr:rowOff>
    </xdr:from>
    <xdr:to xmlns:xdr="http://schemas.openxmlformats.org/drawingml/2006/spreadsheetDrawing">
      <xdr:col>116</xdr:col>
      <xdr:colOff>62865</xdr:colOff>
      <xdr:row>108</xdr:row>
      <xdr:rowOff>34925</xdr:rowOff>
    </xdr:to>
    <xdr:cxnSp macro="">
      <xdr:nvCxnSpPr>
        <xdr:cNvPr id="756" name="直線コネクタ 755"/>
        <xdr:cNvCxnSpPr/>
      </xdr:nvCxnSpPr>
      <xdr:spPr>
        <a:xfrm flipV="1">
          <a:off x="22160865" y="1711134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757"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758" name="直線コネクタ 757"/>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84455</xdr:rowOff>
    </xdr:from>
    <xdr:ext cx="469900" cy="259080"/>
    <xdr:sp macro="" textlink="">
      <xdr:nvSpPr>
        <xdr:cNvPr id="759" name="【公民館】&#10;一人当たり面積最大値テキスト"/>
        <xdr:cNvSpPr txBox="1"/>
      </xdr:nvSpPr>
      <xdr:spPr>
        <a:xfrm>
          <a:off x="22199600" y="1688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137795</xdr:rowOff>
    </xdr:from>
    <xdr:to xmlns:xdr="http://schemas.openxmlformats.org/drawingml/2006/spreadsheetDrawing">
      <xdr:col>116</xdr:col>
      <xdr:colOff>152400</xdr:colOff>
      <xdr:row>99</xdr:row>
      <xdr:rowOff>137795</xdr:rowOff>
    </xdr:to>
    <xdr:cxnSp macro="">
      <xdr:nvCxnSpPr>
        <xdr:cNvPr id="760" name="直線コネクタ 759"/>
        <xdr:cNvCxnSpPr/>
      </xdr:nvCxnSpPr>
      <xdr:spPr>
        <a:xfrm>
          <a:off x="22072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132715</xdr:rowOff>
    </xdr:from>
    <xdr:ext cx="469900" cy="253365"/>
    <xdr:sp macro="" textlink="">
      <xdr:nvSpPr>
        <xdr:cNvPr id="761" name="【公民館】&#10;一人当たり面積平均値テキスト"/>
        <xdr:cNvSpPr txBox="1"/>
      </xdr:nvSpPr>
      <xdr:spPr>
        <a:xfrm>
          <a:off x="22199600" y="1796351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109855</xdr:rowOff>
    </xdr:from>
    <xdr:to xmlns:xdr="http://schemas.openxmlformats.org/drawingml/2006/spreadsheetDrawing">
      <xdr:col>116</xdr:col>
      <xdr:colOff>114300</xdr:colOff>
      <xdr:row>106</xdr:row>
      <xdr:rowOff>40640</xdr:rowOff>
    </xdr:to>
    <xdr:sp macro="" textlink="">
      <xdr:nvSpPr>
        <xdr:cNvPr id="762" name="フローチャート: 判断 761"/>
        <xdr:cNvSpPr/>
      </xdr:nvSpPr>
      <xdr:spPr>
        <a:xfrm>
          <a:off x="22110700" y="1811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114300</xdr:rowOff>
    </xdr:from>
    <xdr:to xmlns:xdr="http://schemas.openxmlformats.org/drawingml/2006/spreadsheetDrawing">
      <xdr:col>112</xdr:col>
      <xdr:colOff>38100</xdr:colOff>
      <xdr:row>106</xdr:row>
      <xdr:rowOff>44450</xdr:rowOff>
    </xdr:to>
    <xdr:sp macro="" textlink="">
      <xdr:nvSpPr>
        <xdr:cNvPr id="763" name="フローチャート: 判断 762"/>
        <xdr:cNvSpPr/>
      </xdr:nvSpPr>
      <xdr:spPr>
        <a:xfrm>
          <a:off x="21272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119380</xdr:rowOff>
    </xdr:from>
    <xdr:to xmlns:xdr="http://schemas.openxmlformats.org/drawingml/2006/spreadsheetDrawing">
      <xdr:col>107</xdr:col>
      <xdr:colOff>101600</xdr:colOff>
      <xdr:row>106</xdr:row>
      <xdr:rowOff>49530</xdr:rowOff>
    </xdr:to>
    <xdr:sp macro="" textlink="">
      <xdr:nvSpPr>
        <xdr:cNvPr id="764" name="フローチャート: 判断 763"/>
        <xdr:cNvSpPr/>
      </xdr:nvSpPr>
      <xdr:spPr>
        <a:xfrm>
          <a:off x="20383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96520</xdr:rowOff>
    </xdr:from>
    <xdr:to xmlns:xdr="http://schemas.openxmlformats.org/drawingml/2006/spreadsheetDrawing">
      <xdr:col>102</xdr:col>
      <xdr:colOff>165100</xdr:colOff>
      <xdr:row>106</xdr:row>
      <xdr:rowOff>26670</xdr:rowOff>
    </xdr:to>
    <xdr:sp macro="" textlink="">
      <xdr:nvSpPr>
        <xdr:cNvPr id="765" name="フローチャート: 判断 764"/>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6" name="テキスト ボックス 76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67" name="テキスト ボックス 76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68" name="テキスト ボックス 76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9" name="テキスト ボックス 76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0" name="テキスト ボックス 76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41275</xdr:rowOff>
    </xdr:from>
    <xdr:to xmlns:xdr="http://schemas.openxmlformats.org/drawingml/2006/spreadsheetDrawing">
      <xdr:col>116</xdr:col>
      <xdr:colOff>114300</xdr:colOff>
      <xdr:row>107</xdr:row>
      <xdr:rowOff>143510</xdr:rowOff>
    </xdr:to>
    <xdr:sp macro="" textlink="">
      <xdr:nvSpPr>
        <xdr:cNvPr id="771" name="楕円 770"/>
        <xdr:cNvSpPr/>
      </xdr:nvSpPr>
      <xdr:spPr>
        <a:xfrm>
          <a:off x="221107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127635</xdr:rowOff>
    </xdr:from>
    <xdr:ext cx="469900" cy="259080"/>
    <xdr:sp macro="" textlink="">
      <xdr:nvSpPr>
        <xdr:cNvPr id="772" name="【公民館】&#10;一人当たり面積該当値テキスト"/>
        <xdr:cNvSpPr txBox="1"/>
      </xdr:nvSpPr>
      <xdr:spPr>
        <a:xfrm>
          <a:off x="2219960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41275</xdr:rowOff>
    </xdr:from>
    <xdr:to xmlns:xdr="http://schemas.openxmlformats.org/drawingml/2006/spreadsheetDrawing">
      <xdr:col>112</xdr:col>
      <xdr:colOff>38100</xdr:colOff>
      <xdr:row>107</xdr:row>
      <xdr:rowOff>143510</xdr:rowOff>
    </xdr:to>
    <xdr:sp macro="" textlink="">
      <xdr:nvSpPr>
        <xdr:cNvPr id="773" name="楕円 772"/>
        <xdr:cNvSpPr/>
      </xdr:nvSpPr>
      <xdr:spPr>
        <a:xfrm>
          <a:off x="21272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92075</xdr:rowOff>
    </xdr:from>
    <xdr:to xmlns:xdr="http://schemas.openxmlformats.org/drawingml/2006/spreadsheetDrawing">
      <xdr:col>116</xdr:col>
      <xdr:colOff>63500</xdr:colOff>
      <xdr:row>107</xdr:row>
      <xdr:rowOff>92075</xdr:rowOff>
    </xdr:to>
    <xdr:cxnSp macro="">
      <xdr:nvCxnSpPr>
        <xdr:cNvPr id="774" name="直線コネクタ 773"/>
        <xdr:cNvCxnSpPr/>
      </xdr:nvCxnSpPr>
      <xdr:spPr>
        <a:xfrm>
          <a:off x="21323300" y="18437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41275</xdr:rowOff>
    </xdr:from>
    <xdr:to xmlns:xdr="http://schemas.openxmlformats.org/drawingml/2006/spreadsheetDrawing">
      <xdr:col>107</xdr:col>
      <xdr:colOff>101600</xdr:colOff>
      <xdr:row>107</xdr:row>
      <xdr:rowOff>143510</xdr:rowOff>
    </xdr:to>
    <xdr:sp macro="" textlink="">
      <xdr:nvSpPr>
        <xdr:cNvPr id="775" name="楕円 774"/>
        <xdr:cNvSpPr/>
      </xdr:nvSpPr>
      <xdr:spPr>
        <a:xfrm>
          <a:off x="20383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92075</xdr:rowOff>
    </xdr:from>
    <xdr:to xmlns:xdr="http://schemas.openxmlformats.org/drawingml/2006/spreadsheetDrawing">
      <xdr:col>111</xdr:col>
      <xdr:colOff>177800</xdr:colOff>
      <xdr:row>107</xdr:row>
      <xdr:rowOff>92075</xdr:rowOff>
    </xdr:to>
    <xdr:cxnSp macro="">
      <xdr:nvCxnSpPr>
        <xdr:cNvPr id="776" name="直線コネクタ 775"/>
        <xdr:cNvCxnSpPr/>
      </xdr:nvCxnSpPr>
      <xdr:spPr>
        <a:xfrm>
          <a:off x="20434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41275</xdr:rowOff>
    </xdr:from>
    <xdr:to xmlns:xdr="http://schemas.openxmlformats.org/drawingml/2006/spreadsheetDrawing">
      <xdr:col>102</xdr:col>
      <xdr:colOff>165100</xdr:colOff>
      <xdr:row>107</xdr:row>
      <xdr:rowOff>143510</xdr:rowOff>
    </xdr:to>
    <xdr:sp macro="" textlink="">
      <xdr:nvSpPr>
        <xdr:cNvPr id="777" name="楕円 776"/>
        <xdr:cNvSpPr/>
      </xdr:nvSpPr>
      <xdr:spPr>
        <a:xfrm>
          <a:off x="19494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92075</xdr:rowOff>
    </xdr:from>
    <xdr:to xmlns:xdr="http://schemas.openxmlformats.org/drawingml/2006/spreadsheetDrawing">
      <xdr:col>107</xdr:col>
      <xdr:colOff>50800</xdr:colOff>
      <xdr:row>107</xdr:row>
      <xdr:rowOff>92075</xdr:rowOff>
    </xdr:to>
    <xdr:cxnSp macro="">
      <xdr:nvCxnSpPr>
        <xdr:cNvPr id="778" name="直線コネクタ 777"/>
        <xdr:cNvCxnSpPr/>
      </xdr:nvCxnSpPr>
      <xdr:spPr>
        <a:xfrm>
          <a:off x="19545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60960</xdr:rowOff>
    </xdr:from>
    <xdr:ext cx="469900" cy="259080"/>
    <xdr:sp macro="" textlink="">
      <xdr:nvSpPr>
        <xdr:cNvPr id="779" name="n_1aveValue【公民館】&#10;一人当たり面積"/>
        <xdr:cNvSpPr txBox="1"/>
      </xdr:nvSpPr>
      <xdr:spPr>
        <a:xfrm>
          <a:off x="21075650" y="1789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66040</xdr:rowOff>
    </xdr:from>
    <xdr:ext cx="464185" cy="253365"/>
    <xdr:sp macro="" textlink="">
      <xdr:nvSpPr>
        <xdr:cNvPr id="780" name="n_2aveValue【公民館】&#10;一人当たり面積"/>
        <xdr:cNvSpPr txBox="1"/>
      </xdr:nvSpPr>
      <xdr:spPr>
        <a:xfrm>
          <a:off x="20199350" y="178968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43180</xdr:rowOff>
    </xdr:from>
    <xdr:ext cx="464185" cy="253365"/>
    <xdr:sp macro="" textlink="">
      <xdr:nvSpPr>
        <xdr:cNvPr id="781" name="n_3aveValue【公民館】&#10;一人当たり面積"/>
        <xdr:cNvSpPr txBox="1"/>
      </xdr:nvSpPr>
      <xdr:spPr>
        <a:xfrm>
          <a:off x="19310350" y="17873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133985</xdr:rowOff>
    </xdr:from>
    <xdr:ext cx="469900" cy="253365"/>
    <xdr:sp macro="" textlink="">
      <xdr:nvSpPr>
        <xdr:cNvPr id="782" name="n_1mainValue【公民館】&#10;一人当たり面積"/>
        <xdr:cNvSpPr txBox="1"/>
      </xdr:nvSpPr>
      <xdr:spPr>
        <a:xfrm>
          <a:off x="21075650" y="184791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133985</xdr:rowOff>
    </xdr:from>
    <xdr:ext cx="464185" cy="253365"/>
    <xdr:sp macro="" textlink="">
      <xdr:nvSpPr>
        <xdr:cNvPr id="783" name="n_2mainValue【公民館】&#10;一人当たり面積"/>
        <xdr:cNvSpPr txBox="1"/>
      </xdr:nvSpPr>
      <xdr:spPr>
        <a:xfrm>
          <a:off x="20199350" y="184791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133985</xdr:rowOff>
    </xdr:from>
    <xdr:ext cx="464185" cy="253365"/>
    <xdr:sp macro="" textlink="">
      <xdr:nvSpPr>
        <xdr:cNvPr id="784" name="n_3mainValue【公民館】&#10;一人当たり面積"/>
        <xdr:cNvSpPr txBox="1"/>
      </xdr:nvSpPr>
      <xdr:spPr>
        <a:xfrm>
          <a:off x="19310350" y="184791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認定こども園・児童館については安心して子どもを産み育て子育ての喜びを実感できるまちづくりを目標として取り組みを続けていることから一人当たり面積が充実している。</a:t>
          </a:r>
        </a:p>
        <a:p>
          <a:r>
            <a:rPr lang="ja-JP" altLang="en-US">
              <a:latin typeface="ＭＳ ゴシック"/>
              <a:ea typeface="ＭＳ ゴシック"/>
            </a:rPr>
            <a:t>道路については減価償却率が全国平均・県平均ともに上回り、経年による劣化が進み維持更新費の増加が見込まれる。</a:t>
          </a:r>
        </a:p>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50,306
48,922
84.14
23,227,434
22,378,087
662,407
13,498,065
31,148,597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735" cy="225425"/>
    <xdr:sp macro="" textlink="">
      <xdr:nvSpPr>
        <xdr:cNvPr id="40" name="テキスト ボックス 39"/>
        <xdr:cNvSpPr txBox="1"/>
      </xdr:nvSpPr>
      <xdr:spPr>
        <a:xfrm>
          <a:off x="723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3375" cy="253365"/>
    <xdr:sp macro="" textlink="">
      <xdr:nvSpPr>
        <xdr:cNvPr id="43" name="テキスト ボックス 42"/>
        <xdr:cNvSpPr txBox="1"/>
      </xdr:nvSpPr>
      <xdr:spPr>
        <a:xfrm>
          <a:off x="422910" y="715137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3365"/>
    <xdr:sp macro="" textlink="">
      <xdr:nvSpPr>
        <xdr:cNvPr id="47" name="テキスト ボックス 46"/>
        <xdr:cNvSpPr txBox="1"/>
      </xdr:nvSpPr>
      <xdr:spPr>
        <a:xfrm>
          <a:off x="358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1645" cy="253365"/>
    <xdr:sp macro="" textlink="">
      <xdr:nvSpPr>
        <xdr:cNvPr id="53" name="テキスト ボックス 52"/>
        <xdr:cNvSpPr txBox="1"/>
      </xdr:nvSpPr>
      <xdr:spPr>
        <a:xfrm>
          <a:off x="294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1645" cy="259080"/>
    <xdr:sp macro="" textlink="">
      <xdr:nvSpPr>
        <xdr:cNvPr id="55" name="テキスト ボックス 54"/>
        <xdr:cNvSpPr txBox="1"/>
      </xdr:nvSpPr>
      <xdr:spPr>
        <a:xfrm>
          <a:off x="294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9525</xdr:rowOff>
    </xdr:from>
    <xdr:to xmlns:xdr="http://schemas.openxmlformats.org/drawingml/2006/spreadsheetDrawing">
      <xdr:col>24</xdr:col>
      <xdr:colOff>62865</xdr:colOff>
      <xdr:row>41</xdr:row>
      <xdr:rowOff>156210</xdr:rowOff>
    </xdr:to>
    <xdr:cxnSp macro="">
      <xdr:nvCxnSpPr>
        <xdr:cNvPr id="57" name="直線コネクタ 56"/>
        <xdr:cNvCxnSpPr/>
      </xdr:nvCxnSpPr>
      <xdr:spPr>
        <a:xfrm flipV="1">
          <a:off x="4634865" y="566737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160020</xdr:rowOff>
    </xdr:from>
    <xdr:ext cx="340360" cy="259080"/>
    <xdr:sp macro="" textlink="">
      <xdr:nvSpPr>
        <xdr:cNvPr id="58" name="【図書館】&#10;有形固定資産減価償却率最小値テキスト"/>
        <xdr:cNvSpPr txBox="1"/>
      </xdr:nvSpPr>
      <xdr:spPr>
        <a:xfrm>
          <a:off x="4673600" y="71894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156210</xdr:rowOff>
    </xdr:from>
    <xdr:to xmlns:xdr="http://schemas.openxmlformats.org/drawingml/2006/spreadsheetDrawing">
      <xdr:col>24</xdr:col>
      <xdr:colOff>152400</xdr:colOff>
      <xdr:row>41</xdr:row>
      <xdr:rowOff>156210</xdr:rowOff>
    </xdr:to>
    <xdr:cxnSp macro="">
      <xdr:nvCxnSpPr>
        <xdr:cNvPr id="59" name="直線コネクタ 58"/>
        <xdr:cNvCxnSpPr/>
      </xdr:nvCxnSpPr>
      <xdr:spPr>
        <a:xfrm>
          <a:off x="4546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127635</xdr:rowOff>
    </xdr:from>
    <xdr:ext cx="405130" cy="259080"/>
    <xdr:sp macro="" textlink="">
      <xdr:nvSpPr>
        <xdr:cNvPr id="60" name="【図書館】&#10;有形固定資産減価償却率最大値テキスト"/>
        <xdr:cNvSpPr txBox="1"/>
      </xdr:nvSpPr>
      <xdr:spPr>
        <a:xfrm>
          <a:off x="46736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9525</xdr:rowOff>
    </xdr:from>
    <xdr:to xmlns:xdr="http://schemas.openxmlformats.org/drawingml/2006/spreadsheetDrawing">
      <xdr:col>24</xdr:col>
      <xdr:colOff>152400</xdr:colOff>
      <xdr:row>33</xdr:row>
      <xdr:rowOff>9525</xdr:rowOff>
    </xdr:to>
    <xdr:cxnSp macro="">
      <xdr:nvCxnSpPr>
        <xdr:cNvPr id="61" name="直線コネクタ 60"/>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121920</xdr:rowOff>
    </xdr:from>
    <xdr:ext cx="405130" cy="253365"/>
    <xdr:sp macro="" textlink="">
      <xdr:nvSpPr>
        <xdr:cNvPr id="62" name="【図書館】&#10;有形固定資産減価償却率平均値テキスト"/>
        <xdr:cNvSpPr txBox="1"/>
      </xdr:nvSpPr>
      <xdr:spPr>
        <a:xfrm>
          <a:off x="4673600" y="629412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99060</xdr:rowOff>
    </xdr:from>
    <xdr:to xmlns:xdr="http://schemas.openxmlformats.org/drawingml/2006/spreadsheetDrawing">
      <xdr:col>24</xdr:col>
      <xdr:colOff>114300</xdr:colOff>
      <xdr:row>38</xdr:row>
      <xdr:rowOff>29210</xdr:rowOff>
    </xdr:to>
    <xdr:sp macro="" textlink="">
      <xdr:nvSpPr>
        <xdr:cNvPr id="63" name="フローチャート: 判断 62"/>
        <xdr:cNvSpPr/>
      </xdr:nvSpPr>
      <xdr:spPr>
        <a:xfrm>
          <a:off x="4584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13970</xdr:rowOff>
    </xdr:from>
    <xdr:to xmlns:xdr="http://schemas.openxmlformats.org/drawingml/2006/spreadsheetDrawing">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92075</xdr:rowOff>
    </xdr:from>
    <xdr:to xmlns:xdr="http://schemas.openxmlformats.org/drawingml/2006/spreadsheetDrawing">
      <xdr:col>10</xdr:col>
      <xdr:colOff>165100</xdr:colOff>
      <xdr:row>39</xdr:row>
      <xdr:rowOff>22225</xdr:rowOff>
    </xdr:to>
    <xdr:sp macro="" textlink="">
      <xdr:nvSpPr>
        <xdr:cNvPr id="66" name="フローチャート: 判断 65"/>
        <xdr:cNvSpPr/>
      </xdr:nvSpPr>
      <xdr:spPr>
        <a:xfrm>
          <a:off x="1968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167640</xdr:rowOff>
    </xdr:from>
    <xdr:to xmlns:xdr="http://schemas.openxmlformats.org/drawingml/2006/spreadsheetDrawing">
      <xdr:col>24</xdr:col>
      <xdr:colOff>114300</xdr:colOff>
      <xdr:row>39</xdr:row>
      <xdr:rowOff>97790</xdr:rowOff>
    </xdr:to>
    <xdr:sp macro="" textlink="">
      <xdr:nvSpPr>
        <xdr:cNvPr id="72" name="楕円 71"/>
        <xdr:cNvSpPr/>
      </xdr:nvSpPr>
      <xdr:spPr>
        <a:xfrm>
          <a:off x="4584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146050</xdr:rowOff>
    </xdr:from>
    <xdr:ext cx="405130" cy="253365"/>
    <xdr:sp macro="" textlink="">
      <xdr:nvSpPr>
        <xdr:cNvPr id="73" name="【図書館】&#10;有形固定資産減価償却率該当値テキスト"/>
        <xdr:cNvSpPr txBox="1"/>
      </xdr:nvSpPr>
      <xdr:spPr>
        <a:xfrm>
          <a:off x="4673600" y="66611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30480</xdr:rowOff>
    </xdr:from>
    <xdr:to xmlns:xdr="http://schemas.openxmlformats.org/drawingml/2006/spreadsheetDrawing">
      <xdr:col>20</xdr:col>
      <xdr:colOff>38100</xdr:colOff>
      <xdr:row>39</xdr:row>
      <xdr:rowOff>132080</xdr:rowOff>
    </xdr:to>
    <xdr:sp macro="" textlink="">
      <xdr:nvSpPr>
        <xdr:cNvPr id="74" name="楕円 73"/>
        <xdr:cNvSpPr/>
      </xdr:nvSpPr>
      <xdr:spPr>
        <a:xfrm>
          <a:off x="3746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46990</xdr:rowOff>
    </xdr:from>
    <xdr:to xmlns:xdr="http://schemas.openxmlformats.org/drawingml/2006/spreadsheetDrawing">
      <xdr:col>24</xdr:col>
      <xdr:colOff>63500</xdr:colOff>
      <xdr:row>39</xdr:row>
      <xdr:rowOff>81280</xdr:rowOff>
    </xdr:to>
    <xdr:cxnSp macro="">
      <xdr:nvCxnSpPr>
        <xdr:cNvPr id="75" name="直線コネクタ 74"/>
        <xdr:cNvCxnSpPr/>
      </xdr:nvCxnSpPr>
      <xdr:spPr>
        <a:xfrm flipV="1">
          <a:off x="3797300" y="67335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56515</xdr:rowOff>
    </xdr:from>
    <xdr:to xmlns:xdr="http://schemas.openxmlformats.org/drawingml/2006/spreadsheetDrawing">
      <xdr:col>15</xdr:col>
      <xdr:colOff>101600</xdr:colOff>
      <xdr:row>39</xdr:row>
      <xdr:rowOff>158115</xdr:rowOff>
    </xdr:to>
    <xdr:sp macro="" textlink="">
      <xdr:nvSpPr>
        <xdr:cNvPr id="76" name="楕円 75"/>
        <xdr:cNvSpPr/>
      </xdr:nvSpPr>
      <xdr:spPr>
        <a:xfrm>
          <a:off x="2857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81280</xdr:rowOff>
    </xdr:from>
    <xdr:to xmlns:xdr="http://schemas.openxmlformats.org/drawingml/2006/spreadsheetDrawing">
      <xdr:col>19</xdr:col>
      <xdr:colOff>177800</xdr:colOff>
      <xdr:row>39</xdr:row>
      <xdr:rowOff>107315</xdr:rowOff>
    </xdr:to>
    <xdr:cxnSp macro="">
      <xdr:nvCxnSpPr>
        <xdr:cNvPr id="77" name="直線コネクタ 76"/>
        <xdr:cNvCxnSpPr/>
      </xdr:nvCxnSpPr>
      <xdr:spPr>
        <a:xfrm flipV="1">
          <a:off x="2908300" y="67678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88900</xdr:rowOff>
    </xdr:from>
    <xdr:to xmlns:xdr="http://schemas.openxmlformats.org/drawingml/2006/spreadsheetDrawing">
      <xdr:col>10</xdr:col>
      <xdr:colOff>165100</xdr:colOff>
      <xdr:row>40</xdr:row>
      <xdr:rowOff>19050</xdr:rowOff>
    </xdr:to>
    <xdr:sp macro="" textlink="">
      <xdr:nvSpPr>
        <xdr:cNvPr id="78" name="楕円 77"/>
        <xdr:cNvSpPr/>
      </xdr:nvSpPr>
      <xdr:spPr>
        <a:xfrm>
          <a:off x="19685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107315</xdr:rowOff>
    </xdr:from>
    <xdr:to xmlns:xdr="http://schemas.openxmlformats.org/drawingml/2006/spreadsheetDrawing">
      <xdr:col>15</xdr:col>
      <xdr:colOff>50800</xdr:colOff>
      <xdr:row>39</xdr:row>
      <xdr:rowOff>139700</xdr:rowOff>
    </xdr:to>
    <xdr:cxnSp macro="">
      <xdr:nvCxnSpPr>
        <xdr:cNvPr id="79" name="直線コネクタ 78"/>
        <xdr:cNvCxnSpPr/>
      </xdr:nvCxnSpPr>
      <xdr:spPr>
        <a:xfrm flipV="1">
          <a:off x="2019300" y="67938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76835</xdr:rowOff>
    </xdr:from>
    <xdr:ext cx="405130" cy="253365"/>
    <xdr:sp macro="" textlink="">
      <xdr:nvSpPr>
        <xdr:cNvPr id="80" name="n_1aveValue【図書館】&#10;有形固定資産減価償却率"/>
        <xdr:cNvSpPr txBox="1"/>
      </xdr:nvSpPr>
      <xdr:spPr>
        <a:xfrm>
          <a:off x="3582035" y="62490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132080</xdr:rowOff>
    </xdr:from>
    <xdr:ext cx="399415" cy="253365"/>
    <xdr:sp macro="" textlink="">
      <xdr:nvSpPr>
        <xdr:cNvPr id="81" name="n_2aveValue【図書館】&#10;有形固定資産減価償却率"/>
        <xdr:cNvSpPr txBox="1"/>
      </xdr:nvSpPr>
      <xdr:spPr>
        <a:xfrm>
          <a:off x="2705735" y="630428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38735</xdr:rowOff>
    </xdr:from>
    <xdr:ext cx="399415" cy="259080"/>
    <xdr:sp macro="" textlink="">
      <xdr:nvSpPr>
        <xdr:cNvPr id="82" name="n_3aveValue【図書館】&#10;有形固定資産減価償却率"/>
        <xdr:cNvSpPr txBox="1"/>
      </xdr:nvSpPr>
      <xdr:spPr>
        <a:xfrm>
          <a:off x="1816735" y="63823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123190</xdr:rowOff>
    </xdr:from>
    <xdr:ext cx="405130" cy="253365"/>
    <xdr:sp macro="" textlink="">
      <xdr:nvSpPr>
        <xdr:cNvPr id="83" name="n_1mainValue【図書館】&#10;有形固定資産減価償却率"/>
        <xdr:cNvSpPr txBox="1"/>
      </xdr:nvSpPr>
      <xdr:spPr>
        <a:xfrm>
          <a:off x="3582035" y="6809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149225</xdr:rowOff>
    </xdr:from>
    <xdr:ext cx="399415" cy="259080"/>
    <xdr:sp macro="" textlink="">
      <xdr:nvSpPr>
        <xdr:cNvPr id="84" name="n_2mainValue【図書館】&#10;有形固定資産減価償却率"/>
        <xdr:cNvSpPr txBox="1"/>
      </xdr:nvSpPr>
      <xdr:spPr>
        <a:xfrm>
          <a:off x="2705735" y="68357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10160</xdr:rowOff>
    </xdr:from>
    <xdr:ext cx="399415" cy="259080"/>
    <xdr:sp macro="" textlink="">
      <xdr:nvSpPr>
        <xdr:cNvPr id="85" name="n_3mainValue【図書館】&#10;有形固定資産減価償却率"/>
        <xdr:cNvSpPr txBox="1"/>
      </xdr:nvSpPr>
      <xdr:spPr>
        <a:xfrm>
          <a:off x="1816735" y="68681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170" cy="225425"/>
    <xdr:sp macro="" textlink="">
      <xdr:nvSpPr>
        <xdr:cNvPr id="94" name="テキスト ボックス 93"/>
        <xdr:cNvSpPr txBox="1"/>
      </xdr:nvSpPr>
      <xdr:spPr>
        <a:xfrm>
          <a:off x="6565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6" name="直線コネクタ 95"/>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1645" cy="253365"/>
    <xdr:sp macro="" textlink="">
      <xdr:nvSpPr>
        <xdr:cNvPr id="97" name="テキスト ボックス 96"/>
        <xdr:cNvSpPr txBox="1"/>
      </xdr:nvSpPr>
      <xdr:spPr>
        <a:xfrm>
          <a:off x="6136640" y="715137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8" name="直線コネクタ 97"/>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1645" cy="259080"/>
    <xdr:sp macro="" textlink="">
      <xdr:nvSpPr>
        <xdr:cNvPr id="99" name="テキスト ボックス 98"/>
        <xdr:cNvSpPr txBox="1"/>
      </xdr:nvSpPr>
      <xdr:spPr>
        <a:xfrm>
          <a:off x="6136640" y="6824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0" name="直線コネクタ 99"/>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1645" cy="253365"/>
    <xdr:sp macro="" textlink="">
      <xdr:nvSpPr>
        <xdr:cNvPr id="101" name="テキスト ボックス 100"/>
        <xdr:cNvSpPr txBox="1"/>
      </xdr:nvSpPr>
      <xdr:spPr>
        <a:xfrm>
          <a:off x="6136640" y="64985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2" name="直線コネクタ 101"/>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1645" cy="258445"/>
    <xdr:sp macro="" textlink="">
      <xdr:nvSpPr>
        <xdr:cNvPr id="103" name="テキスト ボックス 102"/>
        <xdr:cNvSpPr txBox="1"/>
      </xdr:nvSpPr>
      <xdr:spPr>
        <a:xfrm>
          <a:off x="6136640" y="61715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4" name="直線コネクタ 103"/>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1645" cy="259080"/>
    <xdr:sp macro="" textlink="">
      <xdr:nvSpPr>
        <xdr:cNvPr id="105" name="テキスト ボックス 104"/>
        <xdr:cNvSpPr txBox="1"/>
      </xdr:nvSpPr>
      <xdr:spPr>
        <a:xfrm>
          <a:off x="6136640" y="5845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6" name="直線コネクタ 105"/>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1645" cy="253365"/>
    <xdr:sp macro="" textlink="">
      <xdr:nvSpPr>
        <xdr:cNvPr id="107" name="テキスト ボックス 106"/>
        <xdr:cNvSpPr txBox="1"/>
      </xdr:nvSpPr>
      <xdr:spPr>
        <a:xfrm>
          <a:off x="6136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645" cy="259080"/>
    <xdr:sp macro="" textlink="">
      <xdr:nvSpPr>
        <xdr:cNvPr id="109" name="テキスト ボックス 108"/>
        <xdr:cNvSpPr txBox="1"/>
      </xdr:nvSpPr>
      <xdr:spPr>
        <a:xfrm>
          <a:off x="6136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97790</xdr:rowOff>
    </xdr:from>
    <xdr:to xmlns:xdr="http://schemas.openxmlformats.org/drawingml/2006/spreadsheetDrawing">
      <xdr:col>54</xdr:col>
      <xdr:colOff>189865</xdr:colOff>
      <xdr:row>41</xdr:row>
      <xdr:rowOff>111760</xdr:rowOff>
    </xdr:to>
    <xdr:cxnSp macro="">
      <xdr:nvCxnSpPr>
        <xdr:cNvPr id="111" name="直線コネクタ 110"/>
        <xdr:cNvCxnSpPr/>
      </xdr:nvCxnSpPr>
      <xdr:spPr>
        <a:xfrm flipV="1">
          <a:off x="10476865" y="558419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115570</xdr:rowOff>
    </xdr:from>
    <xdr:ext cx="469900" cy="259080"/>
    <xdr:sp macro="" textlink="">
      <xdr:nvSpPr>
        <xdr:cNvPr id="112" name="【図書館】&#10;一人当たり面積最小値テキスト"/>
        <xdr:cNvSpPr txBox="1"/>
      </xdr:nvSpPr>
      <xdr:spPr>
        <a:xfrm>
          <a:off x="10515600" y="714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111760</xdr:rowOff>
    </xdr:from>
    <xdr:to xmlns:xdr="http://schemas.openxmlformats.org/drawingml/2006/spreadsheetDrawing">
      <xdr:col>55</xdr:col>
      <xdr:colOff>88900</xdr:colOff>
      <xdr:row>41</xdr:row>
      <xdr:rowOff>111760</xdr:rowOff>
    </xdr:to>
    <xdr:cxnSp macro="">
      <xdr:nvCxnSpPr>
        <xdr:cNvPr id="113" name="直線コネクタ 112"/>
        <xdr:cNvCxnSpPr/>
      </xdr:nvCxnSpPr>
      <xdr:spPr>
        <a:xfrm>
          <a:off x="10388600" y="714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44450</xdr:rowOff>
    </xdr:from>
    <xdr:ext cx="469900" cy="259080"/>
    <xdr:sp macro="" textlink="">
      <xdr:nvSpPr>
        <xdr:cNvPr id="114" name="【図書館】&#10;一人当たり面積最大値テキスト"/>
        <xdr:cNvSpPr txBox="1"/>
      </xdr:nvSpPr>
      <xdr:spPr>
        <a:xfrm>
          <a:off x="10515600" y="535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97790</xdr:rowOff>
    </xdr:from>
    <xdr:to xmlns:xdr="http://schemas.openxmlformats.org/drawingml/2006/spreadsheetDrawing">
      <xdr:col>55</xdr:col>
      <xdr:colOff>88900</xdr:colOff>
      <xdr:row>32</xdr:row>
      <xdr:rowOff>97790</xdr:rowOff>
    </xdr:to>
    <xdr:cxnSp macro="">
      <xdr:nvCxnSpPr>
        <xdr:cNvPr id="115" name="直線コネクタ 114"/>
        <xdr:cNvCxnSpPr/>
      </xdr:nvCxnSpPr>
      <xdr:spPr>
        <a:xfrm>
          <a:off x="10388600" y="558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74930</xdr:rowOff>
    </xdr:from>
    <xdr:ext cx="469900" cy="253365"/>
    <xdr:sp macro="" textlink="">
      <xdr:nvSpPr>
        <xdr:cNvPr id="116" name="【図書館】&#10;一人当たり面積平均値テキスト"/>
        <xdr:cNvSpPr txBox="1"/>
      </xdr:nvSpPr>
      <xdr:spPr>
        <a:xfrm>
          <a:off x="10515600" y="65900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95885</xdr:rowOff>
    </xdr:from>
    <xdr:to xmlns:xdr="http://schemas.openxmlformats.org/drawingml/2006/spreadsheetDrawing">
      <xdr:col>55</xdr:col>
      <xdr:colOff>50800</xdr:colOff>
      <xdr:row>39</xdr:row>
      <xdr:rowOff>26035</xdr:rowOff>
    </xdr:to>
    <xdr:sp macro="" textlink="">
      <xdr:nvSpPr>
        <xdr:cNvPr id="117" name="フローチャート: 判断 116"/>
        <xdr:cNvSpPr/>
      </xdr:nvSpPr>
      <xdr:spPr>
        <a:xfrm>
          <a:off x="10426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118110</xdr:rowOff>
    </xdr:from>
    <xdr:to xmlns:xdr="http://schemas.openxmlformats.org/drawingml/2006/spreadsheetDrawing">
      <xdr:col>50</xdr:col>
      <xdr:colOff>165100</xdr:colOff>
      <xdr:row>39</xdr:row>
      <xdr:rowOff>48260</xdr:rowOff>
    </xdr:to>
    <xdr:sp macro="" textlink="">
      <xdr:nvSpPr>
        <xdr:cNvPr id="118" name="フローチャート: 判断 117"/>
        <xdr:cNvSpPr/>
      </xdr:nvSpPr>
      <xdr:spPr>
        <a:xfrm>
          <a:off x="9588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147955</xdr:rowOff>
    </xdr:from>
    <xdr:to xmlns:xdr="http://schemas.openxmlformats.org/drawingml/2006/spreadsheetDrawing">
      <xdr:col>41</xdr:col>
      <xdr:colOff>101600</xdr:colOff>
      <xdr:row>38</xdr:row>
      <xdr:rowOff>78105</xdr:rowOff>
    </xdr:to>
    <xdr:sp macro="" textlink="">
      <xdr:nvSpPr>
        <xdr:cNvPr id="120" name="フローチャート: 判断 119"/>
        <xdr:cNvSpPr/>
      </xdr:nvSpPr>
      <xdr:spPr>
        <a:xfrm>
          <a:off x="781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128905</xdr:rowOff>
    </xdr:from>
    <xdr:to xmlns:xdr="http://schemas.openxmlformats.org/drawingml/2006/spreadsheetDrawing">
      <xdr:col>55</xdr:col>
      <xdr:colOff>50800</xdr:colOff>
      <xdr:row>35</xdr:row>
      <xdr:rowOff>59055</xdr:rowOff>
    </xdr:to>
    <xdr:sp macro="" textlink="">
      <xdr:nvSpPr>
        <xdr:cNvPr id="126" name="楕円 125"/>
        <xdr:cNvSpPr/>
      </xdr:nvSpPr>
      <xdr:spPr>
        <a:xfrm>
          <a:off x="10426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151765</xdr:rowOff>
    </xdr:from>
    <xdr:ext cx="469900" cy="259080"/>
    <xdr:sp macro="" textlink="">
      <xdr:nvSpPr>
        <xdr:cNvPr id="127" name="【図書館】&#10;一人当たり面積該当値テキスト"/>
        <xdr:cNvSpPr txBox="1"/>
      </xdr:nvSpPr>
      <xdr:spPr>
        <a:xfrm>
          <a:off x="10515600" y="580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128905</xdr:rowOff>
    </xdr:from>
    <xdr:to xmlns:xdr="http://schemas.openxmlformats.org/drawingml/2006/spreadsheetDrawing">
      <xdr:col>50</xdr:col>
      <xdr:colOff>165100</xdr:colOff>
      <xdr:row>35</xdr:row>
      <xdr:rowOff>59055</xdr:rowOff>
    </xdr:to>
    <xdr:sp macro="" textlink="">
      <xdr:nvSpPr>
        <xdr:cNvPr id="128" name="楕円 127"/>
        <xdr:cNvSpPr/>
      </xdr:nvSpPr>
      <xdr:spPr>
        <a:xfrm>
          <a:off x="9588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8255</xdr:rowOff>
    </xdr:from>
    <xdr:to xmlns:xdr="http://schemas.openxmlformats.org/drawingml/2006/spreadsheetDrawing">
      <xdr:col>55</xdr:col>
      <xdr:colOff>0</xdr:colOff>
      <xdr:row>35</xdr:row>
      <xdr:rowOff>8255</xdr:rowOff>
    </xdr:to>
    <xdr:cxnSp macro="">
      <xdr:nvCxnSpPr>
        <xdr:cNvPr id="129" name="直線コネクタ 128"/>
        <xdr:cNvCxnSpPr/>
      </xdr:nvCxnSpPr>
      <xdr:spPr>
        <a:xfrm>
          <a:off x="9639300" y="6009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52705</xdr:rowOff>
    </xdr:from>
    <xdr:to xmlns:xdr="http://schemas.openxmlformats.org/drawingml/2006/spreadsheetDrawing">
      <xdr:col>46</xdr:col>
      <xdr:colOff>38100</xdr:colOff>
      <xdr:row>34</xdr:row>
      <xdr:rowOff>154940</xdr:rowOff>
    </xdr:to>
    <xdr:sp macro="" textlink="">
      <xdr:nvSpPr>
        <xdr:cNvPr id="130" name="楕円 129"/>
        <xdr:cNvSpPr/>
      </xdr:nvSpPr>
      <xdr:spPr>
        <a:xfrm>
          <a:off x="8699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103505</xdr:rowOff>
    </xdr:from>
    <xdr:to xmlns:xdr="http://schemas.openxmlformats.org/drawingml/2006/spreadsheetDrawing">
      <xdr:col>50</xdr:col>
      <xdr:colOff>114300</xdr:colOff>
      <xdr:row>35</xdr:row>
      <xdr:rowOff>8255</xdr:rowOff>
    </xdr:to>
    <xdr:cxnSp macro="">
      <xdr:nvCxnSpPr>
        <xdr:cNvPr id="131" name="直線コネクタ 130"/>
        <xdr:cNvCxnSpPr/>
      </xdr:nvCxnSpPr>
      <xdr:spPr>
        <a:xfrm>
          <a:off x="8750300" y="59328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52705</xdr:rowOff>
    </xdr:from>
    <xdr:to xmlns:xdr="http://schemas.openxmlformats.org/drawingml/2006/spreadsheetDrawing">
      <xdr:col>41</xdr:col>
      <xdr:colOff>101600</xdr:colOff>
      <xdr:row>34</xdr:row>
      <xdr:rowOff>154940</xdr:rowOff>
    </xdr:to>
    <xdr:sp macro="" textlink="">
      <xdr:nvSpPr>
        <xdr:cNvPr id="132" name="楕円 131"/>
        <xdr:cNvSpPr/>
      </xdr:nvSpPr>
      <xdr:spPr>
        <a:xfrm>
          <a:off x="7810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34</xdr:row>
      <xdr:rowOff>103505</xdr:rowOff>
    </xdr:from>
    <xdr:to xmlns:xdr="http://schemas.openxmlformats.org/drawingml/2006/spreadsheetDrawing">
      <xdr:col>45</xdr:col>
      <xdr:colOff>177800</xdr:colOff>
      <xdr:row>34</xdr:row>
      <xdr:rowOff>103505</xdr:rowOff>
    </xdr:to>
    <xdr:cxnSp macro="">
      <xdr:nvCxnSpPr>
        <xdr:cNvPr id="133" name="直線コネクタ 132"/>
        <xdr:cNvCxnSpPr/>
      </xdr:nvCxnSpPr>
      <xdr:spPr>
        <a:xfrm>
          <a:off x="7861300" y="5932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39370</xdr:rowOff>
    </xdr:from>
    <xdr:ext cx="469900" cy="259080"/>
    <xdr:sp macro="" textlink="">
      <xdr:nvSpPr>
        <xdr:cNvPr id="134" name="n_1aveValue【図書館】&#10;一人当たり面積"/>
        <xdr:cNvSpPr txBox="1"/>
      </xdr:nvSpPr>
      <xdr:spPr>
        <a:xfrm>
          <a:off x="9391650" y="672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4185" cy="253365"/>
    <xdr:sp macro="" textlink="">
      <xdr:nvSpPr>
        <xdr:cNvPr id="135" name="n_2aveValue【図書館】&#10;一人当たり面積"/>
        <xdr:cNvSpPr txBox="1"/>
      </xdr:nvSpPr>
      <xdr:spPr>
        <a:xfrm>
          <a:off x="8515350" y="6671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69215</xdr:rowOff>
    </xdr:from>
    <xdr:ext cx="464185" cy="259080"/>
    <xdr:sp macro="" textlink="">
      <xdr:nvSpPr>
        <xdr:cNvPr id="136" name="n_3aveValue【図書館】&#10;一人当たり面積"/>
        <xdr:cNvSpPr txBox="1"/>
      </xdr:nvSpPr>
      <xdr:spPr>
        <a:xfrm>
          <a:off x="7626350" y="65843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33</xdr:row>
      <xdr:rowOff>75565</xdr:rowOff>
    </xdr:from>
    <xdr:ext cx="469900" cy="253365"/>
    <xdr:sp macro="" textlink="">
      <xdr:nvSpPr>
        <xdr:cNvPr id="137" name="n_1mainValue【図書館】&#10;一人当たり面積"/>
        <xdr:cNvSpPr txBox="1"/>
      </xdr:nvSpPr>
      <xdr:spPr>
        <a:xfrm>
          <a:off x="9391650" y="5733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32</xdr:row>
      <xdr:rowOff>170815</xdr:rowOff>
    </xdr:from>
    <xdr:ext cx="464185" cy="258445"/>
    <xdr:sp macro="" textlink="">
      <xdr:nvSpPr>
        <xdr:cNvPr id="138" name="n_2mainValue【図書館】&#10;一人当たり面積"/>
        <xdr:cNvSpPr txBox="1"/>
      </xdr:nvSpPr>
      <xdr:spPr>
        <a:xfrm>
          <a:off x="8515350" y="56572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32</xdr:row>
      <xdr:rowOff>170815</xdr:rowOff>
    </xdr:from>
    <xdr:ext cx="464185" cy="258445"/>
    <xdr:sp macro="" textlink="">
      <xdr:nvSpPr>
        <xdr:cNvPr id="139" name="n_3mainValue【図書館】&#10;一人当たり面積"/>
        <xdr:cNvSpPr txBox="1"/>
      </xdr:nvSpPr>
      <xdr:spPr>
        <a:xfrm>
          <a:off x="7626350" y="56572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735" cy="225425"/>
    <xdr:sp macro="" textlink="">
      <xdr:nvSpPr>
        <xdr:cNvPr id="148" name="テキスト ボックス 147"/>
        <xdr:cNvSpPr txBox="1"/>
      </xdr:nvSpPr>
      <xdr:spPr>
        <a:xfrm>
          <a:off x="723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3365"/>
    <xdr:sp macro="" textlink="">
      <xdr:nvSpPr>
        <xdr:cNvPr id="150" name="テキスト ボックス 149"/>
        <xdr:cNvSpPr txBox="1"/>
      </xdr:nvSpPr>
      <xdr:spPr>
        <a:xfrm>
          <a:off x="358775" y="11287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1" name="直線コネクタ 15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3365"/>
    <xdr:sp macro="" textlink="">
      <xdr:nvSpPr>
        <xdr:cNvPr id="152" name="テキスト ボックス 151"/>
        <xdr:cNvSpPr txBox="1"/>
      </xdr:nvSpPr>
      <xdr:spPr>
        <a:xfrm>
          <a:off x="358775" y="108305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3" name="直線コネクタ 15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3365"/>
    <xdr:sp macro="" textlink="">
      <xdr:nvSpPr>
        <xdr:cNvPr id="154" name="テキスト ボックス 153"/>
        <xdr:cNvSpPr txBox="1"/>
      </xdr:nvSpPr>
      <xdr:spPr>
        <a:xfrm>
          <a:off x="358775" y="103733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55" name="直線コネクタ 15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3365"/>
    <xdr:sp macro="" textlink="">
      <xdr:nvSpPr>
        <xdr:cNvPr id="156" name="テキスト ボックス 155"/>
        <xdr:cNvSpPr txBox="1"/>
      </xdr:nvSpPr>
      <xdr:spPr>
        <a:xfrm>
          <a:off x="358775" y="99161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57" name="直線コネクタ 15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61645" cy="253365"/>
    <xdr:sp macro="" textlink="">
      <xdr:nvSpPr>
        <xdr:cNvPr id="158" name="テキスト ボックス 157"/>
        <xdr:cNvSpPr txBox="1"/>
      </xdr:nvSpPr>
      <xdr:spPr>
        <a:xfrm>
          <a:off x="294640" y="9458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1645" cy="253365"/>
    <xdr:sp macro="" textlink="">
      <xdr:nvSpPr>
        <xdr:cNvPr id="160" name="テキスト ボックス 159"/>
        <xdr:cNvSpPr txBox="1"/>
      </xdr:nvSpPr>
      <xdr:spPr>
        <a:xfrm>
          <a:off x="294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15875</xdr:rowOff>
    </xdr:from>
    <xdr:to xmlns:xdr="http://schemas.openxmlformats.org/drawingml/2006/spreadsheetDrawing">
      <xdr:col>24</xdr:col>
      <xdr:colOff>62865</xdr:colOff>
      <xdr:row>63</xdr:row>
      <xdr:rowOff>73025</xdr:rowOff>
    </xdr:to>
    <xdr:cxnSp macro="">
      <xdr:nvCxnSpPr>
        <xdr:cNvPr id="162" name="直線コネクタ 161"/>
        <xdr:cNvCxnSpPr/>
      </xdr:nvCxnSpPr>
      <xdr:spPr>
        <a:xfrm flipV="1">
          <a:off x="4634865" y="961707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76835</xdr:rowOff>
    </xdr:from>
    <xdr:ext cx="405130" cy="253365"/>
    <xdr:sp macro="" textlink="">
      <xdr:nvSpPr>
        <xdr:cNvPr id="163" name="【体育館・プール】&#10;有形固定資産減価償却率最小値テキスト"/>
        <xdr:cNvSpPr txBox="1"/>
      </xdr:nvSpPr>
      <xdr:spPr>
        <a:xfrm>
          <a:off x="4673600" y="108781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73025</xdr:rowOff>
    </xdr:from>
    <xdr:to xmlns:xdr="http://schemas.openxmlformats.org/drawingml/2006/spreadsheetDrawing">
      <xdr:col>24</xdr:col>
      <xdr:colOff>152400</xdr:colOff>
      <xdr:row>63</xdr:row>
      <xdr:rowOff>73025</xdr:rowOff>
    </xdr:to>
    <xdr:cxnSp macro="">
      <xdr:nvCxnSpPr>
        <xdr:cNvPr id="164" name="直線コネクタ 163"/>
        <xdr:cNvCxnSpPr/>
      </xdr:nvCxnSpPr>
      <xdr:spPr>
        <a:xfrm>
          <a:off x="4546600" y="1087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133985</xdr:rowOff>
    </xdr:from>
    <xdr:ext cx="405130" cy="253365"/>
    <xdr:sp macro="" textlink="">
      <xdr:nvSpPr>
        <xdr:cNvPr id="165" name="【体育館・プール】&#10;有形固定資産減価償却率最大値テキスト"/>
        <xdr:cNvSpPr txBox="1"/>
      </xdr:nvSpPr>
      <xdr:spPr>
        <a:xfrm>
          <a:off x="4673600" y="93922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15875</xdr:rowOff>
    </xdr:from>
    <xdr:to xmlns:xdr="http://schemas.openxmlformats.org/drawingml/2006/spreadsheetDrawing">
      <xdr:col>24</xdr:col>
      <xdr:colOff>152400</xdr:colOff>
      <xdr:row>56</xdr:row>
      <xdr:rowOff>15875</xdr:rowOff>
    </xdr:to>
    <xdr:cxnSp macro="">
      <xdr:nvCxnSpPr>
        <xdr:cNvPr id="166" name="直線コネクタ 165"/>
        <xdr:cNvCxnSpPr/>
      </xdr:nvCxnSpPr>
      <xdr:spPr>
        <a:xfrm>
          <a:off x="4546600" y="961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21590</xdr:rowOff>
    </xdr:from>
    <xdr:ext cx="405130" cy="259080"/>
    <xdr:sp macro="" textlink="">
      <xdr:nvSpPr>
        <xdr:cNvPr id="167" name="【体育館・プール】&#10;有形固定資産減価償却率平均値テキスト"/>
        <xdr:cNvSpPr txBox="1"/>
      </xdr:nvSpPr>
      <xdr:spPr>
        <a:xfrm>
          <a:off x="4673600" y="10308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43180</xdr:rowOff>
    </xdr:from>
    <xdr:to xmlns:xdr="http://schemas.openxmlformats.org/drawingml/2006/spreadsheetDrawing">
      <xdr:col>24</xdr:col>
      <xdr:colOff>114300</xdr:colOff>
      <xdr:row>60</xdr:row>
      <xdr:rowOff>144780</xdr:rowOff>
    </xdr:to>
    <xdr:sp macro="" textlink="">
      <xdr:nvSpPr>
        <xdr:cNvPr id="168" name="フローチャート: 判断 167"/>
        <xdr:cNvSpPr/>
      </xdr:nvSpPr>
      <xdr:spPr>
        <a:xfrm>
          <a:off x="4584700" y="1033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170815</xdr:rowOff>
    </xdr:from>
    <xdr:to xmlns:xdr="http://schemas.openxmlformats.org/drawingml/2006/spreadsheetDrawing">
      <xdr:col>20</xdr:col>
      <xdr:colOff>38100</xdr:colOff>
      <xdr:row>61</xdr:row>
      <xdr:rowOff>100965</xdr:rowOff>
    </xdr:to>
    <xdr:sp macro="" textlink="">
      <xdr:nvSpPr>
        <xdr:cNvPr id="169" name="フローチャート: 判断 168"/>
        <xdr:cNvSpPr/>
      </xdr:nvSpPr>
      <xdr:spPr>
        <a:xfrm>
          <a:off x="3746500" y="104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22225</xdr:rowOff>
    </xdr:from>
    <xdr:to xmlns:xdr="http://schemas.openxmlformats.org/drawingml/2006/spreadsheetDrawing">
      <xdr:col>15</xdr:col>
      <xdr:colOff>101600</xdr:colOff>
      <xdr:row>61</xdr:row>
      <xdr:rowOff>123825</xdr:rowOff>
    </xdr:to>
    <xdr:sp macro="" textlink="">
      <xdr:nvSpPr>
        <xdr:cNvPr id="170" name="フローチャート: 判断 169"/>
        <xdr:cNvSpPr/>
      </xdr:nvSpPr>
      <xdr:spPr>
        <a:xfrm>
          <a:off x="2857500" y="104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3810</xdr:rowOff>
    </xdr:from>
    <xdr:to xmlns:xdr="http://schemas.openxmlformats.org/drawingml/2006/spreadsheetDrawing">
      <xdr:col>10</xdr:col>
      <xdr:colOff>165100</xdr:colOff>
      <xdr:row>61</xdr:row>
      <xdr:rowOff>105410</xdr:rowOff>
    </xdr:to>
    <xdr:sp macro="" textlink="">
      <xdr:nvSpPr>
        <xdr:cNvPr id="171" name="フローチャート: 判断 170"/>
        <xdr:cNvSpPr/>
      </xdr:nvSpPr>
      <xdr:spPr>
        <a:xfrm>
          <a:off x="1968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3365"/>
    <xdr:sp macro="" textlink="">
      <xdr:nvSpPr>
        <xdr:cNvPr id="172" name="テキスト ボックス 171"/>
        <xdr:cNvSpPr txBox="1"/>
      </xdr:nvSpPr>
      <xdr:spPr>
        <a:xfrm>
          <a:off x="4445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3365"/>
    <xdr:sp macro="" textlink="">
      <xdr:nvSpPr>
        <xdr:cNvPr id="173" name="テキスト ボックス 172"/>
        <xdr:cNvSpPr txBox="1"/>
      </xdr:nvSpPr>
      <xdr:spPr>
        <a:xfrm>
          <a:off x="3606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3365"/>
    <xdr:sp macro="" textlink="">
      <xdr:nvSpPr>
        <xdr:cNvPr id="174" name="テキスト ボックス 173"/>
        <xdr:cNvSpPr txBox="1"/>
      </xdr:nvSpPr>
      <xdr:spPr>
        <a:xfrm>
          <a:off x="2717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3365"/>
    <xdr:sp macro="" textlink="">
      <xdr:nvSpPr>
        <xdr:cNvPr id="175" name="テキスト ボックス 174"/>
        <xdr:cNvSpPr txBox="1"/>
      </xdr:nvSpPr>
      <xdr:spPr>
        <a:xfrm>
          <a:off x="182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3365"/>
    <xdr:sp macro="" textlink="">
      <xdr:nvSpPr>
        <xdr:cNvPr id="176" name="テキスト ボックス 175"/>
        <xdr:cNvSpPr txBox="1"/>
      </xdr:nvSpPr>
      <xdr:spPr>
        <a:xfrm>
          <a:off x="93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166370</xdr:rowOff>
    </xdr:from>
    <xdr:to xmlns:xdr="http://schemas.openxmlformats.org/drawingml/2006/spreadsheetDrawing">
      <xdr:col>24</xdr:col>
      <xdr:colOff>114300</xdr:colOff>
      <xdr:row>60</xdr:row>
      <xdr:rowOff>96520</xdr:rowOff>
    </xdr:to>
    <xdr:sp macro="" textlink="">
      <xdr:nvSpPr>
        <xdr:cNvPr id="177" name="楕円 176"/>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17780</xdr:rowOff>
    </xdr:from>
    <xdr:ext cx="405130" cy="253365"/>
    <xdr:sp macro="" textlink="">
      <xdr:nvSpPr>
        <xdr:cNvPr id="178" name="【体育館・プール】&#10;有形固定資産減価償却率該当値テキスト"/>
        <xdr:cNvSpPr txBox="1"/>
      </xdr:nvSpPr>
      <xdr:spPr>
        <a:xfrm>
          <a:off x="4673600" y="101333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66040</xdr:rowOff>
    </xdr:from>
    <xdr:to xmlns:xdr="http://schemas.openxmlformats.org/drawingml/2006/spreadsheetDrawing">
      <xdr:col>20</xdr:col>
      <xdr:colOff>38100</xdr:colOff>
      <xdr:row>60</xdr:row>
      <xdr:rowOff>167640</xdr:rowOff>
    </xdr:to>
    <xdr:sp macro="" textlink="">
      <xdr:nvSpPr>
        <xdr:cNvPr id="179" name="楕円 178"/>
        <xdr:cNvSpPr/>
      </xdr:nvSpPr>
      <xdr:spPr>
        <a:xfrm>
          <a:off x="37465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45720</xdr:rowOff>
    </xdr:from>
    <xdr:to xmlns:xdr="http://schemas.openxmlformats.org/drawingml/2006/spreadsheetDrawing">
      <xdr:col>24</xdr:col>
      <xdr:colOff>63500</xdr:colOff>
      <xdr:row>60</xdr:row>
      <xdr:rowOff>116840</xdr:rowOff>
    </xdr:to>
    <xdr:cxnSp macro="">
      <xdr:nvCxnSpPr>
        <xdr:cNvPr id="180" name="直線コネクタ 179"/>
        <xdr:cNvCxnSpPr/>
      </xdr:nvCxnSpPr>
      <xdr:spPr>
        <a:xfrm flipV="1">
          <a:off x="3797300" y="1033272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38100</xdr:rowOff>
    </xdr:from>
    <xdr:to xmlns:xdr="http://schemas.openxmlformats.org/drawingml/2006/spreadsheetDrawing">
      <xdr:col>15</xdr:col>
      <xdr:colOff>101600</xdr:colOff>
      <xdr:row>60</xdr:row>
      <xdr:rowOff>139700</xdr:rowOff>
    </xdr:to>
    <xdr:sp macro="" textlink="">
      <xdr:nvSpPr>
        <xdr:cNvPr id="181" name="楕円 180"/>
        <xdr:cNvSpPr/>
      </xdr:nvSpPr>
      <xdr:spPr>
        <a:xfrm>
          <a:off x="2857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88900</xdr:rowOff>
    </xdr:from>
    <xdr:to xmlns:xdr="http://schemas.openxmlformats.org/drawingml/2006/spreadsheetDrawing">
      <xdr:col>19</xdr:col>
      <xdr:colOff>177800</xdr:colOff>
      <xdr:row>60</xdr:row>
      <xdr:rowOff>116840</xdr:rowOff>
    </xdr:to>
    <xdr:cxnSp macro="">
      <xdr:nvCxnSpPr>
        <xdr:cNvPr id="182" name="直線コネクタ 181"/>
        <xdr:cNvCxnSpPr/>
      </xdr:nvCxnSpPr>
      <xdr:spPr>
        <a:xfrm>
          <a:off x="2908300" y="103759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49530</xdr:rowOff>
    </xdr:from>
    <xdr:to xmlns:xdr="http://schemas.openxmlformats.org/drawingml/2006/spreadsheetDrawing">
      <xdr:col>10</xdr:col>
      <xdr:colOff>165100</xdr:colOff>
      <xdr:row>60</xdr:row>
      <xdr:rowOff>151130</xdr:rowOff>
    </xdr:to>
    <xdr:sp macro="" textlink="">
      <xdr:nvSpPr>
        <xdr:cNvPr id="183" name="楕円 182"/>
        <xdr:cNvSpPr/>
      </xdr:nvSpPr>
      <xdr:spPr>
        <a:xfrm>
          <a:off x="1968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88900</xdr:rowOff>
    </xdr:from>
    <xdr:to xmlns:xdr="http://schemas.openxmlformats.org/drawingml/2006/spreadsheetDrawing">
      <xdr:col>15</xdr:col>
      <xdr:colOff>50800</xdr:colOff>
      <xdr:row>60</xdr:row>
      <xdr:rowOff>100330</xdr:rowOff>
    </xdr:to>
    <xdr:cxnSp macro="">
      <xdr:nvCxnSpPr>
        <xdr:cNvPr id="184" name="直線コネクタ 183"/>
        <xdr:cNvCxnSpPr/>
      </xdr:nvCxnSpPr>
      <xdr:spPr>
        <a:xfrm flipV="1">
          <a:off x="2019300" y="10375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92075</xdr:rowOff>
    </xdr:from>
    <xdr:ext cx="405130" cy="259080"/>
    <xdr:sp macro="" textlink="">
      <xdr:nvSpPr>
        <xdr:cNvPr id="185" name="n_1aveValue【体育館・プール】&#10;有形固定資産減価償却率"/>
        <xdr:cNvSpPr txBox="1"/>
      </xdr:nvSpPr>
      <xdr:spPr>
        <a:xfrm>
          <a:off x="3582035" y="1055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114935</xdr:rowOff>
    </xdr:from>
    <xdr:ext cx="399415" cy="259080"/>
    <xdr:sp macro="" textlink="">
      <xdr:nvSpPr>
        <xdr:cNvPr id="186" name="n_2aveValue【体育館・プール】&#10;有形固定資産減価償却率"/>
        <xdr:cNvSpPr txBox="1"/>
      </xdr:nvSpPr>
      <xdr:spPr>
        <a:xfrm>
          <a:off x="2705735" y="105733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96520</xdr:rowOff>
    </xdr:from>
    <xdr:ext cx="399415" cy="259080"/>
    <xdr:sp macro="" textlink="">
      <xdr:nvSpPr>
        <xdr:cNvPr id="187" name="n_3aveValue【体育館・プール】&#10;有形固定資産減価償却率"/>
        <xdr:cNvSpPr txBox="1"/>
      </xdr:nvSpPr>
      <xdr:spPr>
        <a:xfrm>
          <a:off x="1816735" y="105549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12700</xdr:rowOff>
    </xdr:from>
    <xdr:ext cx="405130" cy="259080"/>
    <xdr:sp macro="" textlink="">
      <xdr:nvSpPr>
        <xdr:cNvPr id="188" name="n_1mainValue【体育館・プール】&#10;有形固定資産減価償却率"/>
        <xdr:cNvSpPr txBox="1"/>
      </xdr:nvSpPr>
      <xdr:spPr>
        <a:xfrm>
          <a:off x="3582035" y="10128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156210</xdr:rowOff>
    </xdr:from>
    <xdr:ext cx="399415" cy="253365"/>
    <xdr:sp macro="" textlink="">
      <xdr:nvSpPr>
        <xdr:cNvPr id="189" name="n_2mainValue【体育館・プール】&#10;有形固定資産減価償却率"/>
        <xdr:cNvSpPr txBox="1"/>
      </xdr:nvSpPr>
      <xdr:spPr>
        <a:xfrm>
          <a:off x="2705735" y="101003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167640</xdr:rowOff>
    </xdr:from>
    <xdr:ext cx="399415" cy="253365"/>
    <xdr:sp macro="" textlink="">
      <xdr:nvSpPr>
        <xdr:cNvPr id="190" name="n_3mainValue【体育館・プール】&#10;有形固定資産減価償却率"/>
        <xdr:cNvSpPr txBox="1"/>
      </xdr:nvSpPr>
      <xdr:spPr>
        <a:xfrm>
          <a:off x="1816735" y="1011174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170" cy="225425"/>
    <xdr:sp macro="" textlink="">
      <xdr:nvSpPr>
        <xdr:cNvPr id="199" name="テキスト ボックス 198"/>
        <xdr:cNvSpPr txBox="1"/>
      </xdr:nvSpPr>
      <xdr:spPr>
        <a:xfrm>
          <a:off x="6565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1" name="直線コネクタ 20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1645" cy="259080"/>
    <xdr:sp macro="" textlink="">
      <xdr:nvSpPr>
        <xdr:cNvPr id="202" name="テキスト ボックス 201"/>
        <xdr:cNvSpPr txBox="1"/>
      </xdr:nvSpPr>
      <xdr:spPr>
        <a:xfrm>
          <a:off x="6136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3" name="直線コネクタ 20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1645" cy="259080"/>
    <xdr:sp macro="" textlink="">
      <xdr:nvSpPr>
        <xdr:cNvPr id="204" name="テキスト ボックス 203"/>
        <xdr:cNvSpPr txBox="1"/>
      </xdr:nvSpPr>
      <xdr:spPr>
        <a:xfrm>
          <a:off x="6136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5" name="直線コネクタ 20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1645" cy="253365"/>
    <xdr:sp macro="" textlink="">
      <xdr:nvSpPr>
        <xdr:cNvPr id="206" name="テキスト ボックス 205"/>
        <xdr:cNvSpPr txBox="1"/>
      </xdr:nvSpPr>
      <xdr:spPr>
        <a:xfrm>
          <a:off x="6136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7" name="直線コネクタ 20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1645" cy="259080"/>
    <xdr:sp macro="" textlink="">
      <xdr:nvSpPr>
        <xdr:cNvPr id="208" name="テキスト ボックス 207"/>
        <xdr:cNvSpPr txBox="1"/>
      </xdr:nvSpPr>
      <xdr:spPr>
        <a:xfrm>
          <a:off x="6136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9" name="直線コネクタ 20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1645" cy="259080"/>
    <xdr:sp macro="" textlink="">
      <xdr:nvSpPr>
        <xdr:cNvPr id="210" name="テキスト ボックス 209"/>
        <xdr:cNvSpPr txBox="1"/>
      </xdr:nvSpPr>
      <xdr:spPr>
        <a:xfrm>
          <a:off x="6136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645" cy="253365"/>
    <xdr:sp macro="" textlink="">
      <xdr:nvSpPr>
        <xdr:cNvPr id="212" name="テキスト ボックス 211"/>
        <xdr:cNvSpPr txBox="1"/>
      </xdr:nvSpPr>
      <xdr:spPr>
        <a:xfrm>
          <a:off x="6136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34290</xdr:rowOff>
    </xdr:from>
    <xdr:to xmlns:xdr="http://schemas.openxmlformats.org/drawingml/2006/spreadsheetDrawing">
      <xdr:col>54</xdr:col>
      <xdr:colOff>189865</xdr:colOff>
      <xdr:row>64</xdr:row>
      <xdr:rowOff>43180</xdr:rowOff>
    </xdr:to>
    <xdr:cxnSp macro="">
      <xdr:nvCxnSpPr>
        <xdr:cNvPr id="214" name="直線コネクタ 213"/>
        <xdr:cNvCxnSpPr/>
      </xdr:nvCxnSpPr>
      <xdr:spPr>
        <a:xfrm flipV="1">
          <a:off x="10476865" y="963549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46990</xdr:rowOff>
    </xdr:from>
    <xdr:ext cx="469900" cy="259080"/>
    <xdr:sp macro="" textlink="">
      <xdr:nvSpPr>
        <xdr:cNvPr id="215" name="【体育館・プール】&#10;一人当たり面積最小値テキスト"/>
        <xdr:cNvSpPr txBox="1"/>
      </xdr:nvSpPr>
      <xdr:spPr>
        <a:xfrm>
          <a:off x="10515600" y="1101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43180</xdr:rowOff>
    </xdr:from>
    <xdr:to xmlns:xdr="http://schemas.openxmlformats.org/drawingml/2006/spreadsheetDrawing">
      <xdr:col>55</xdr:col>
      <xdr:colOff>88900</xdr:colOff>
      <xdr:row>64</xdr:row>
      <xdr:rowOff>43180</xdr:rowOff>
    </xdr:to>
    <xdr:cxnSp macro="">
      <xdr:nvCxnSpPr>
        <xdr:cNvPr id="216" name="直線コネクタ 215"/>
        <xdr:cNvCxnSpPr/>
      </xdr:nvCxnSpPr>
      <xdr:spPr>
        <a:xfrm>
          <a:off x="10388600" y="1101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152400</xdr:rowOff>
    </xdr:from>
    <xdr:ext cx="469900" cy="259080"/>
    <xdr:sp macro="" textlink="">
      <xdr:nvSpPr>
        <xdr:cNvPr id="217" name="【体育館・プール】&#10;一人当たり面積最大値テキスト"/>
        <xdr:cNvSpPr txBox="1"/>
      </xdr:nvSpPr>
      <xdr:spPr>
        <a:xfrm>
          <a:off x="1051560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34290</xdr:rowOff>
    </xdr:from>
    <xdr:to xmlns:xdr="http://schemas.openxmlformats.org/drawingml/2006/spreadsheetDrawing">
      <xdr:col>55</xdr:col>
      <xdr:colOff>88900</xdr:colOff>
      <xdr:row>56</xdr:row>
      <xdr:rowOff>34290</xdr:rowOff>
    </xdr:to>
    <xdr:cxnSp macro="">
      <xdr:nvCxnSpPr>
        <xdr:cNvPr id="218" name="直線コネクタ 217"/>
        <xdr:cNvCxnSpPr/>
      </xdr:nvCxnSpPr>
      <xdr:spPr>
        <a:xfrm>
          <a:off x="10388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1270</xdr:rowOff>
    </xdr:from>
    <xdr:ext cx="469900" cy="259080"/>
    <xdr:sp macro="" textlink="">
      <xdr:nvSpPr>
        <xdr:cNvPr id="219" name="【体育館・プール】&#10;一人当たり面積平均値テキスト"/>
        <xdr:cNvSpPr txBox="1"/>
      </xdr:nvSpPr>
      <xdr:spPr>
        <a:xfrm>
          <a:off x="10515600" y="10631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22860</xdr:rowOff>
    </xdr:from>
    <xdr:to xmlns:xdr="http://schemas.openxmlformats.org/drawingml/2006/spreadsheetDrawing">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10160</xdr:rowOff>
    </xdr:from>
    <xdr:to xmlns:xdr="http://schemas.openxmlformats.org/drawingml/2006/spreadsheetDrawing">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157480</xdr:rowOff>
    </xdr:from>
    <xdr:to xmlns:xdr="http://schemas.openxmlformats.org/drawingml/2006/spreadsheetDrawing">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149860</xdr:rowOff>
    </xdr:from>
    <xdr:to xmlns:xdr="http://schemas.openxmlformats.org/drawingml/2006/spreadsheetDrawing">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3365"/>
    <xdr:sp macro="" textlink="">
      <xdr:nvSpPr>
        <xdr:cNvPr id="224" name="テキスト ボックス 223"/>
        <xdr:cNvSpPr txBox="1"/>
      </xdr:nvSpPr>
      <xdr:spPr>
        <a:xfrm>
          <a:off x="10287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3365"/>
    <xdr:sp macro="" textlink="">
      <xdr:nvSpPr>
        <xdr:cNvPr id="225" name="テキスト ボックス 224"/>
        <xdr:cNvSpPr txBox="1"/>
      </xdr:nvSpPr>
      <xdr:spPr>
        <a:xfrm>
          <a:off x="9448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3365"/>
    <xdr:sp macro="" textlink="">
      <xdr:nvSpPr>
        <xdr:cNvPr id="226" name="テキスト ボックス 225"/>
        <xdr:cNvSpPr txBox="1"/>
      </xdr:nvSpPr>
      <xdr:spPr>
        <a:xfrm>
          <a:off x="8559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3365"/>
    <xdr:sp macro="" textlink="">
      <xdr:nvSpPr>
        <xdr:cNvPr id="227" name="テキスト ボックス 226"/>
        <xdr:cNvSpPr txBox="1"/>
      </xdr:nvSpPr>
      <xdr:spPr>
        <a:xfrm>
          <a:off x="767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3365"/>
    <xdr:sp macro="" textlink="">
      <xdr:nvSpPr>
        <xdr:cNvPr id="228" name="テキスト ボックス 227"/>
        <xdr:cNvSpPr txBox="1"/>
      </xdr:nvSpPr>
      <xdr:spPr>
        <a:xfrm>
          <a:off x="678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58420</xdr:rowOff>
    </xdr:from>
    <xdr:to xmlns:xdr="http://schemas.openxmlformats.org/drawingml/2006/spreadsheetDrawing">
      <xdr:col>55</xdr:col>
      <xdr:colOff>50800</xdr:colOff>
      <xdr:row>61</xdr:row>
      <xdr:rowOff>160020</xdr:rowOff>
    </xdr:to>
    <xdr:sp macro="" textlink="">
      <xdr:nvSpPr>
        <xdr:cNvPr id="229" name="楕円 228"/>
        <xdr:cNvSpPr/>
      </xdr:nvSpPr>
      <xdr:spPr>
        <a:xfrm>
          <a:off x="104267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81280</xdr:rowOff>
    </xdr:from>
    <xdr:ext cx="469900" cy="259080"/>
    <xdr:sp macro="" textlink="">
      <xdr:nvSpPr>
        <xdr:cNvPr id="230" name="【体育館・プール】&#10;一人当たり面積該当値テキスト"/>
        <xdr:cNvSpPr txBox="1"/>
      </xdr:nvSpPr>
      <xdr:spPr>
        <a:xfrm>
          <a:off x="10515600" y="10368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95250</xdr:rowOff>
    </xdr:from>
    <xdr:to xmlns:xdr="http://schemas.openxmlformats.org/drawingml/2006/spreadsheetDrawing">
      <xdr:col>50</xdr:col>
      <xdr:colOff>165100</xdr:colOff>
      <xdr:row>62</xdr:row>
      <xdr:rowOff>25400</xdr:rowOff>
    </xdr:to>
    <xdr:sp macro="" textlink="">
      <xdr:nvSpPr>
        <xdr:cNvPr id="231" name="楕円 230"/>
        <xdr:cNvSpPr/>
      </xdr:nvSpPr>
      <xdr:spPr>
        <a:xfrm>
          <a:off x="9588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109220</xdr:rowOff>
    </xdr:from>
    <xdr:to xmlns:xdr="http://schemas.openxmlformats.org/drawingml/2006/spreadsheetDrawing">
      <xdr:col>55</xdr:col>
      <xdr:colOff>0</xdr:colOff>
      <xdr:row>61</xdr:row>
      <xdr:rowOff>146050</xdr:rowOff>
    </xdr:to>
    <xdr:cxnSp macro="">
      <xdr:nvCxnSpPr>
        <xdr:cNvPr id="232" name="直線コネクタ 231"/>
        <xdr:cNvCxnSpPr/>
      </xdr:nvCxnSpPr>
      <xdr:spPr>
        <a:xfrm flipV="1">
          <a:off x="9639300" y="105676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138430</xdr:rowOff>
    </xdr:from>
    <xdr:to xmlns:xdr="http://schemas.openxmlformats.org/drawingml/2006/spreadsheetDrawing">
      <xdr:col>46</xdr:col>
      <xdr:colOff>38100</xdr:colOff>
      <xdr:row>61</xdr:row>
      <xdr:rowOff>68580</xdr:rowOff>
    </xdr:to>
    <xdr:sp macro="" textlink="">
      <xdr:nvSpPr>
        <xdr:cNvPr id="233" name="楕円 232"/>
        <xdr:cNvSpPr/>
      </xdr:nvSpPr>
      <xdr:spPr>
        <a:xfrm>
          <a:off x="86995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17780</xdr:rowOff>
    </xdr:from>
    <xdr:to xmlns:xdr="http://schemas.openxmlformats.org/drawingml/2006/spreadsheetDrawing">
      <xdr:col>50</xdr:col>
      <xdr:colOff>114300</xdr:colOff>
      <xdr:row>61</xdr:row>
      <xdr:rowOff>146050</xdr:rowOff>
    </xdr:to>
    <xdr:cxnSp macro="">
      <xdr:nvCxnSpPr>
        <xdr:cNvPr id="234" name="直線コネクタ 233"/>
        <xdr:cNvCxnSpPr/>
      </xdr:nvCxnSpPr>
      <xdr:spPr>
        <a:xfrm>
          <a:off x="8750300" y="104762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138430</xdr:rowOff>
    </xdr:from>
    <xdr:to xmlns:xdr="http://schemas.openxmlformats.org/drawingml/2006/spreadsheetDrawing">
      <xdr:col>41</xdr:col>
      <xdr:colOff>101600</xdr:colOff>
      <xdr:row>61</xdr:row>
      <xdr:rowOff>68580</xdr:rowOff>
    </xdr:to>
    <xdr:sp macro="" textlink="">
      <xdr:nvSpPr>
        <xdr:cNvPr id="235" name="楕円 234"/>
        <xdr:cNvSpPr/>
      </xdr:nvSpPr>
      <xdr:spPr>
        <a:xfrm>
          <a:off x="78105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17780</xdr:rowOff>
    </xdr:from>
    <xdr:to xmlns:xdr="http://schemas.openxmlformats.org/drawingml/2006/spreadsheetDrawing">
      <xdr:col>45</xdr:col>
      <xdr:colOff>177800</xdr:colOff>
      <xdr:row>61</xdr:row>
      <xdr:rowOff>17780</xdr:rowOff>
    </xdr:to>
    <xdr:cxnSp macro="">
      <xdr:nvCxnSpPr>
        <xdr:cNvPr id="236" name="直線コネクタ 235"/>
        <xdr:cNvCxnSpPr/>
      </xdr:nvCxnSpPr>
      <xdr:spPr>
        <a:xfrm>
          <a:off x="7861300" y="10476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102870</xdr:rowOff>
    </xdr:from>
    <xdr:ext cx="469900" cy="259080"/>
    <xdr:sp macro="" textlink="">
      <xdr:nvSpPr>
        <xdr:cNvPr id="237" name="n_1aveValue【体育館・プール】&#10;一人当たり面積"/>
        <xdr:cNvSpPr txBox="1"/>
      </xdr:nvSpPr>
      <xdr:spPr>
        <a:xfrm>
          <a:off x="93916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78740</xdr:rowOff>
    </xdr:from>
    <xdr:ext cx="464185" cy="259080"/>
    <xdr:sp macro="" textlink="">
      <xdr:nvSpPr>
        <xdr:cNvPr id="238" name="n_2aveValue【体育館・プール】&#10;一人当たり面積"/>
        <xdr:cNvSpPr txBox="1"/>
      </xdr:nvSpPr>
      <xdr:spPr>
        <a:xfrm>
          <a:off x="8515350" y="10708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71120</xdr:rowOff>
    </xdr:from>
    <xdr:ext cx="464185" cy="259080"/>
    <xdr:sp macro="" textlink="">
      <xdr:nvSpPr>
        <xdr:cNvPr id="239" name="n_3aveValue【体育館・プール】&#10;一人当たり面積"/>
        <xdr:cNvSpPr txBox="1"/>
      </xdr:nvSpPr>
      <xdr:spPr>
        <a:xfrm>
          <a:off x="7626350" y="10701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41910</xdr:rowOff>
    </xdr:from>
    <xdr:ext cx="469900" cy="253365"/>
    <xdr:sp macro="" textlink="">
      <xdr:nvSpPr>
        <xdr:cNvPr id="240" name="n_1mainValue【体育館・プール】&#10;一人当たり面積"/>
        <xdr:cNvSpPr txBox="1"/>
      </xdr:nvSpPr>
      <xdr:spPr>
        <a:xfrm>
          <a:off x="9391650" y="10328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85090</xdr:rowOff>
    </xdr:from>
    <xdr:ext cx="464185" cy="259080"/>
    <xdr:sp macro="" textlink="">
      <xdr:nvSpPr>
        <xdr:cNvPr id="241" name="n_2mainValue【体育館・プール】&#10;一人当たり面積"/>
        <xdr:cNvSpPr txBox="1"/>
      </xdr:nvSpPr>
      <xdr:spPr>
        <a:xfrm>
          <a:off x="8515350" y="10200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85090</xdr:rowOff>
    </xdr:from>
    <xdr:ext cx="464185" cy="259080"/>
    <xdr:sp macro="" textlink="">
      <xdr:nvSpPr>
        <xdr:cNvPr id="242" name="n_3mainValue【体育館・プール】&#10;一人当たり面積"/>
        <xdr:cNvSpPr txBox="1"/>
      </xdr:nvSpPr>
      <xdr:spPr>
        <a:xfrm>
          <a:off x="7626350" y="10200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735" cy="219710"/>
    <xdr:sp macro="" textlink="">
      <xdr:nvSpPr>
        <xdr:cNvPr id="251" name="テキスト ボックス 250"/>
        <xdr:cNvSpPr txBox="1"/>
      </xdr:nvSpPr>
      <xdr:spPr>
        <a:xfrm>
          <a:off x="723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2" name="直線コネクタ 2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3375" cy="259080"/>
    <xdr:sp macro="" textlink="">
      <xdr:nvSpPr>
        <xdr:cNvPr id="253" name="テキスト ボックス 252"/>
        <xdr:cNvSpPr txBox="1"/>
      </xdr:nvSpPr>
      <xdr:spPr>
        <a:xfrm>
          <a:off x="422910" y="1509776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4" name="直線コネクタ 25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3365"/>
    <xdr:sp macro="" textlink="">
      <xdr:nvSpPr>
        <xdr:cNvPr id="255" name="テキスト ボックス 254"/>
        <xdr:cNvSpPr txBox="1"/>
      </xdr:nvSpPr>
      <xdr:spPr>
        <a:xfrm>
          <a:off x="358775" y="14716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6" name="直線コネクタ 25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7" name="テキスト ボックス 25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8" name="直線コネクタ 25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9" name="テキスト ボックス 25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0" name="直線コネクタ 25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3365"/>
    <xdr:sp macro="" textlink="">
      <xdr:nvSpPr>
        <xdr:cNvPr id="261" name="テキスト ボックス 260"/>
        <xdr:cNvSpPr txBox="1"/>
      </xdr:nvSpPr>
      <xdr:spPr>
        <a:xfrm>
          <a:off x="358775" y="135737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2" name="直線コネクタ 26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1645" cy="259080"/>
    <xdr:sp macro="" textlink="">
      <xdr:nvSpPr>
        <xdr:cNvPr id="263" name="テキスト ボックス 262"/>
        <xdr:cNvSpPr txBox="1"/>
      </xdr:nvSpPr>
      <xdr:spPr>
        <a:xfrm>
          <a:off x="294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4" name="直線コネクタ 2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1645" cy="259080"/>
    <xdr:sp macro="" textlink="">
      <xdr:nvSpPr>
        <xdr:cNvPr id="265" name="テキスト ボックス 264"/>
        <xdr:cNvSpPr txBox="1"/>
      </xdr:nvSpPr>
      <xdr:spPr>
        <a:xfrm>
          <a:off x="294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85</xdr:row>
      <xdr:rowOff>143510</xdr:rowOff>
    </xdr:to>
    <xdr:cxnSp macro="">
      <xdr:nvCxnSpPr>
        <xdr:cNvPr id="267" name="直線コネクタ 266"/>
        <xdr:cNvCxnSpPr/>
      </xdr:nvCxnSpPr>
      <xdr:spPr>
        <a:xfrm flipV="1">
          <a:off x="4634865" y="1336548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146685</xdr:rowOff>
    </xdr:from>
    <xdr:ext cx="405130" cy="253365"/>
    <xdr:sp macro="" textlink="">
      <xdr:nvSpPr>
        <xdr:cNvPr id="268" name="【福祉施設】&#10;有形固定資産減価償却率最小値テキスト"/>
        <xdr:cNvSpPr txBox="1"/>
      </xdr:nvSpPr>
      <xdr:spPr>
        <a:xfrm>
          <a:off x="4673600" y="147199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143510</xdr:rowOff>
    </xdr:from>
    <xdr:to xmlns:xdr="http://schemas.openxmlformats.org/drawingml/2006/spreadsheetDrawing">
      <xdr:col>24</xdr:col>
      <xdr:colOff>152400</xdr:colOff>
      <xdr:row>85</xdr:row>
      <xdr:rowOff>143510</xdr:rowOff>
    </xdr:to>
    <xdr:cxnSp macro="">
      <xdr:nvCxnSpPr>
        <xdr:cNvPr id="269" name="直線コネクタ 268"/>
        <xdr:cNvCxnSpPr/>
      </xdr:nvCxnSpPr>
      <xdr:spPr>
        <a:xfrm>
          <a:off x="4546600" y="1471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3365"/>
    <xdr:sp macro="" textlink="">
      <xdr:nvSpPr>
        <xdr:cNvPr id="270" name="【福祉施設】&#10;有形固定資産減価償却率最大値テキスト"/>
        <xdr:cNvSpPr txBox="1"/>
      </xdr:nvSpPr>
      <xdr:spPr>
        <a:xfrm>
          <a:off x="4673600" y="131406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71" name="直線コネクタ 270"/>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126365</xdr:rowOff>
    </xdr:from>
    <xdr:ext cx="405130" cy="259080"/>
    <xdr:sp macro="" textlink="">
      <xdr:nvSpPr>
        <xdr:cNvPr id="272" name="【福祉施設】&#10;有形固定資産減価償却率平均値テキスト"/>
        <xdr:cNvSpPr txBox="1"/>
      </xdr:nvSpPr>
      <xdr:spPr>
        <a:xfrm>
          <a:off x="4673600" y="140138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103505</xdr:rowOff>
    </xdr:from>
    <xdr:to xmlns:xdr="http://schemas.openxmlformats.org/drawingml/2006/spreadsheetDrawing">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126365</xdr:rowOff>
    </xdr:from>
    <xdr:to xmlns:xdr="http://schemas.openxmlformats.org/drawingml/2006/spreadsheetDrawing">
      <xdr:col>20</xdr:col>
      <xdr:colOff>38100</xdr:colOff>
      <xdr:row>83</xdr:row>
      <xdr:rowOff>56515</xdr:rowOff>
    </xdr:to>
    <xdr:sp macro="" textlink="">
      <xdr:nvSpPr>
        <xdr:cNvPr id="274" name="フローチャート: 判断 273"/>
        <xdr:cNvSpPr/>
      </xdr:nvSpPr>
      <xdr:spPr>
        <a:xfrm>
          <a:off x="3746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145415</xdr:rowOff>
    </xdr:from>
    <xdr:to xmlns:xdr="http://schemas.openxmlformats.org/drawingml/2006/spreadsheetDrawing">
      <xdr:col>15</xdr:col>
      <xdr:colOff>101600</xdr:colOff>
      <xdr:row>83</xdr:row>
      <xdr:rowOff>75565</xdr:rowOff>
    </xdr:to>
    <xdr:sp macro="" textlink="">
      <xdr:nvSpPr>
        <xdr:cNvPr id="275" name="フローチャート: 判断 274"/>
        <xdr:cNvSpPr/>
      </xdr:nvSpPr>
      <xdr:spPr>
        <a:xfrm>
          <a:off x="2857500" y="14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147320</xdr:rowOff>
    </xdr:from>
    <xdr:to xmlns:xdr="http://schemas.openxmlformats.org/drawingml/2006/spreadsheetDrawing">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7" name="テキスト ボックス 27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8" name="テキスト ボックス 27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9" name="テキスト ボックス 27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0" name="テキスト ボックス 27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1" name="テキスト ボックス 28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113030</xdr:rowOff>
    </xdr:from>
    <xdr:to xmlns:xdr="http://schemas.openxmlformats.org/drawingml/2006/spreadsheetDrawing">
      <xdr:col>24</xdr:col>
      <xdr:colOff>114300</xdr:colOff>
      <xdr:row>83</xdr:row>
      <xdr:rowOff>43180</xdr:rowOff>
    </xdr:to>
    <xdr:sp macro="" textlink="">
      <xdr:nvSpPr>
        <xdr:cNvPr id="282" name="楕円 281"/>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91440</xdr:rowOff>
    </xdr:from>
    <xdr:ext cx="405130" cy="259080"/>
    <xdr:sp macro="" textlink="">
      <xdr:nvSpPr>
        <xdr:cNvPr id="283" name="【福祉施設】&#10;有形固定資産減価償却率該当値テキスト"/>
        <xdr:cNvSpPr txBox="1"/>
      </xdr:nvSpPr>
      <xdr:spPr>
        <a:xfrm>
          <a:off x="4673600" y="1415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13970</xdr:rowOff>
    </xdr:from>
    <xdr:to xmlns:xdr="http://schemas.openxmlformats.org/drawingml/2006/spreadsheetDrawing">
      <xdr:col>20</xdr:col>
      <xdr:colOff>38100</xdr:colOff>
      <xdr:row>83</xdr:row>
      <xdr:rowOff>115570</xdr:rowOff>
    </xdr:to>
    <xdr:sp macro="" textlink="">
      <xdr:nvSpPr>
        <xdr:cNvPr id="284" name="楕円 283"/>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163830</xdr:rowOff>
    </xdr:from>
    <xdr:to xmlns:xdr="http://schemas.openxmlformats.org/drawingml/2006/spreadsheetDrawing">
      <xdr:col>24</xdr:col>
      <xdr:colOff>63500</xdr:colOff>
      <xdr:row>83</xdr:row>
      <xdr:rowOff>64770</xdr:rowOff>
    </xdr:to>
    <xdr:cxnSp macro="">
      <xdr:nvCxnSpPr>
        <xdr:cNvPr id="285" name="直線コネクタ 284"/>
        <xdr:cNvCxnSpPr/>
      </xdr:nvCxnSpPr>
      <xdr:spPr>
        <a:xfrm flipV="1">
          <a:off x="3797300" y="142227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61595</xdr:rowOff>
    </xdr:from>
    <xdr:to xmlns:xdr="http://schemas.openxmlformats.org/drawingml/2006/spreadsheetDrawing">
      <xdr:col>15</xdr:col>
      <xdr:colOff>101600</xdr:colOff>
      <xdr:row>83</xdr:row>
      <xdr:rowOff>163195</xdr:rowOff>
    </xdr:to>
    <xdr:sp macro="" textlink="">
      <xdr:nvSpPr>
        <xdr:cNvPr id="286" name="楕円 285"/>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64770</xdr:rowOff>
    </xdr:from>
    <xdr:to xmlns:xdr="http://schemas.openxmlformats.org/drawingml/2006/spreadsheetDrawing">
      <xdr:col>19</xdr:col>
      <xdr:colOff>177800</xdr:colOff>
      <xdr:row>83</xdr:row>
      <xdr:rowOff>112395</xdr:rowOff>
    </xdr:to>
    <xdr:cxnSp macro="">
      <xdr:nvCxnSpPr>
        <xdr:cNvPr id="287" name="直線コネクタ 286"/>
        <xdr:cNvCxnSpPr/>
      </xdr:nvCxnSpPr>
      <xdr:spPr>
        <a:xfrm flipV="1">
          <a:off x="2908300" y="14295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114935</xdr:rowOff>
    </xdr:from>
    <xdr:to xmlns:xdr="http://schemas.openxmlformats.org/drawingml/2006/spreadsheetDrawing">
      <xdr:col>10</xdr:col>
      <xdr:colOff>165100</xdr:colOff>
      <xdr:row>84</xdr:row>
      <xdr:rowOff>45085</xdr:rowOff>
    </xdr:to>
    <xdr:sp macro="" textlink="">
      <xdr:nvSpPr>
        <xdr:cNvPr id="288" name="楕円 287"/>
        <xdr:cNvSpPr/>
      </xdr:nvSpPr>
      <xdr:spPr>
        <a:xfrm>
          <a:off x="1968500" y="14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112395</xdr:rowOff>
    </xdr:from>
    <xdr:to xmlns:xdr="http://schemas.openxmlformats.org/drawingml/2006/spreadsheetDrawing">
      <xdr:col>15</xdr:col>
      <xdr:colOff>50800</xdr:colOff>
      <xdr:row>83</xdr:row>
      <xdr:rowOff>166370</xdr:rowOff>
    </xdr:to>
    <xdr:cxnSp macro="">
      <xdr:nvCxnSpPr>
        <xdr:cNvPr id="289" name="直線コネクタ 288"/>
        <xdr:cNvCxnSpPr/>
      </xdr:nvCxnSpPr>
      <xdr:spPr>
        <a:xfrm flipV="1">
          <a:off x="2019300" y="143427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73025</xdr:rowOff>
    </xdr:from>
    <xdr:ext cx="405130" cy="259080"/>
    <xdr:sp macro="" textlink="">
      <xdr:nvSpPr>
        <xdr:cNvPr id="290" name="n_1aveValue【福祉施設】&#10;有形固定資産減価償却率"/>
        <xdr:cNvSpPr txBox="1"/>
      </xdr:nvSpPr>
      <xdr:spPr>
        <a:xfrm>
          <a:off x="3582035" y="1396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92075</xdr:rowOff>
    </xdr:from>
    <xdr:ext cx="399415" cy="259080"/>
    <xdr:sp macro="" textlink="">
      <xdr:nvSpPr>
        <xdr:cNvPr id="291" name="n_2aveValue【福祉施設】&#10;有形固定資産減価償却率"/>
        <xdr:cNvSpPr txBox="1"/>
      </xdr:nvSpPr>
      <xdr:spPr>
        <a:xfrm>
          <a:off x="2705735" y="1397952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93980</xdr:rowOff>
    </xdr:from>
    <xdr:ext cx="399415" cy="259080"/>
    <xdr:sp macro="" textlink="">
      <xdr:nvSpPr>
        <xdr:cNvPr id="292" name="n_3aveValue【福祉施設】&#10;有形固定資産減価償却率"/>
        <xdr:cNvSpPr txBox="1"/>
      </xdr:nvSpPr>
      <xdr:spPr>
        <a:xfrm>
          <a:off x="1816735" y="139814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106680</xdr:rowOff>
    </xdr:from>
    <xdr:ext cx="405130" cy="259080"/>
    <xdr:sp macro="" textlink="">
      <xdr:nvSpPr>
        <xdr:cNvPr id="293" name="n_1mainValue【福祉施設】&#10;有形固定資産減価償却率"/>
        <xdr:cNvSpPr txBox="1"/>
      </xdr:nvSpPr>
      <xdr:spPr>
        <a:xfrm>
          <a:off x="3582035" y="1433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154940</xdr:rowOff>
    </xdr:from>
    <xdr:ext cx="399415" cy="253365"/>
    <xdr:sp macro="" textlink="">
      <xdr:nvSpPr>
        <xdr:cNvPr id="294" name="n_2mainValue【福祉施設】&#10;有形固定資産減価償却率"/>
        <xdr:cNvSpPr txBox="1"/>
      </xdr:nvSpPr>
      <xdr:spPr>
        <a:xfrm>
          <a:off x="2705735" y="143852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36195</xdr:rowOff>
    </xdr:from>
    <xdr:ext cx="399415" cy="259080"/>
    <xdr:sp macro="" textlink="">
      <xdr:nvSpPr>
        <xdr:cNvPr id="295" name="n_3mainValue【福祉施設】&#10;有形固定資産減価償却率"/>
        <xdr:cNvSpPr txBox="1"/>
      </xdr:nvSpPr>
      <xdr:spPr>
        <a:xfrm>
          <a:off x="1816735" y="1443799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170" cy="219710"/>
    <xdr:sp macro="" textlink="">
      <xdr:nvSpPr>
        <xdr:cNvPr id="304" name="テキスト ボックス 303"/>
        <xdr:cNvSpPr txBox="1"/>
      </xdr:nvSpPr>
      <xdr:spPr>
        <a:xfrm>
          <a:off x="6565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5" name="直線コネクタ 30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06" name="直線コネクタ 305"/>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1645" cy="259080"/>
    <xdr:sp macro="" textlink="">
      <xdr:nvSpPr>
        <xdr:cNvPr id="307" name="テキスト ボックス 306"/>
        <xdr:cNvSpPr txBox="1"/>
      </xdr:nvSpPr>
      <xdr:spPr>
        <a:xfrm>
          <a:off x="6136640" y="14526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8" name="直線コネクタ 30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1645" cy="259080"/>
    <xdr:sp macro="" textlink="">
      <xdr:nvSpPr>
        <xdr:cNvPr id="309" name="テキスト ボックス 308"/>
        <xdr:cNvSpPr txBox="1"/>
      </xdr:nvSpPr>
      <xdr:spPr>
        <a:xfrm>
          <a:off x="6136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10" name="直線コネクタ 309"/>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1645" cy="259080"/>
    <xdr:sp macro="" textlink="">
      <xdr:nvSpPr>
        <xdr:cNvPr id="311" name="テキスト ボックス 310"/>
        <xdr:cNvSpPr txBox="1"/>
      </xdr:nvSpPr>
      <xdr:spPr>
        <a:xfrm>
          <a:off x="6136640" y="13383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2" name="直線コネクタ 31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645" cy="259080"/>
    <xdr:sp macro="" textlink="">
      <xdr:nvSpPr>
        <xdr:cNvPr id="313" name="テキスト ボックス 312"/>
        <xdr:cNvSpPr txBox="1"/>
      </xdr:nvSpPr>
      <xdr:spPr>
        <a:xfrm>
          <a:off x="6136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11430</xdr:rowOff>
    </xdr:from>
    <xdr:to xmlns:xdr="http://schemas.openxmlformats.org/drawingml/2006/spreadsheetDrawing">
      <xdr:col>54</xdr:col>
      <xdr:colOff>189865</xdr:colOff>
      <xdr:row>85</xdr:row>
      <xdr:rowOff>93345</xdr:rowOff>
    </xdr:to>
    <xdr:cxnSp macro="">
      <xdr:nvCxnSpPr>
        <xdr:cNvPr id="315" name="直線コネクタ 314"/>
        <xdr:cNvCxnSpPr/>
      </xdr:nvCxnSpPr>
      <xdr:spPr>
        <a:xfrm flipV="1">
          <a:off x="10476865" y="13384530"/>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97790</xdr:rowOff>
    </xdr:from>
    <xdr:ext cx="469900" cy="253365"/>
    <xdr:sp macro="" textlink="">
      <xdr:nvSpPr>
        <xdr:cNvPr id="316" name="【福祉施設】&#10;一人当たり面積最小値テキスト"/>
        <xdr:cNvSpPr txBox="1"/>
      </xdr:nvSpPr>
      <xdr:spPr>
        <a:xfrm>
          <a:off x="10515600" y="14671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93345</xdr:rowOff>
    </xdr:from>
    <xdr:to xmlns:xdr="http://schemas.openxmlformats.org/drawingml/2006/spreadsheetDrawing">
      <xdr:col>55</xdr:col>
      <xdr:colOff>88900</xdr:colOff>
      <xdr:row>85</xdr:row>
      <xdr:rowOff>93345</xdr:rowOff>
    </xdr:to>
    <xdr:cxnSp macro="">
      <xdr:nvCxnSpPr>
        <xdr:cNvPr id="317" name="直線コネクタ 316"/>
        <xdr:cNvCxnSpPr/>
      </xdr:nvCxnSpPr>
      <xdr:spPr>
        <a:xfrm>
          <a:off x="10388600" y="1466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129540</xdr:rowOff>
    </xdr:from>
    <xdr:ext cx="469900" cy="259080"/>
    <xdr:sp macro="" textlink="">
      <xdr:nvSpPr>
        <xdr:cNvPr id="318" name="【福祉施設】&#10;一人当たり面積最大値テキスト"/>
        <xdr:cNvSpPr txBox="1"/>
      </xdr:nvSpPr>
      <xdr:spPr>
        <a:xfrm>
          <a:off x="105156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11430</xdr:rowOff>
    </xdr:from>
    <xdr:to xmlns:xdr="http://schemas.openxmlformats.org/drawingml/2006/spreadsheetDrawing">
      <xdr:col>55</xdr:col>
      <xdr:colOff>88900</xdr:colOff>
      <xdr:row>78</xdr:row>
      <xdr:rowOff>11430</xdr:rowOff>
    </xdr:to>
    <xdr:cxnSp macro="">
      <xdr:nvCxnSpPr>
        <xdr:cNvPr id="319" name="直線コネクタ 318"/>
        <xdr:cNvCxnSpPr/>
      </xdr:nvCxnSpPr>
      <xdr:spPr>
        <a:xfrm>
          <a:off x="10388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117475</xdr:rowOff>
    </xdr:from>
    <xdr:ext cx="469900" cy="259080"/>
    <xdr:sp macro="" textlink="">
      <xdr:nvSpPr>
        <xdr:cNvPr id="320" name="【福祉施設】&#10;一人当たり面積平均値テキスト"/>
        <xdr:cNvSpPr txBox="1"/>
      </xdr:nvSpPr>
      <xdr:spPr>
        <a:xfrm>
          <a:off x="10515600" y="14519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139065</xdr:rowOff>
    </xdr:from>
    <xdr:to xmlns:xdr="http://schemas.openxmlformats.org/drawingml/2006/spreadsheetDrawing">
      <xdr:col>55</xdr:col>
      <xdr:colOff>50800</xdr:colOff>
      <xdr:row>85</xdr:row>
      <xdr:rowOff>69215</xdr:rowOff>
    </xdr:to>
    <xdr:sp macro="" textlink="">
      <xdr:nvSpPr>
        <xdr:cNvPr id="321" name="フローチャート: 判断 320"/>
        <xdr:cNvSpPr/>
      </xdr:nvSpPr>
      <xdr:spPr>
        <a:xfrm>
          <a:off x="104267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138430</xdr:rowOff>
    </xdr:from>
    <xdr:to xmlns:xdr="http://schemas.openxmlformats.org/drawingml/2006/spreadsheetDrawing">
      <xdr:col>50</xdr:col>
      <xdr:colOff>165100</xdr:colOff>
      <xdr:row>85</xdr:row>
      <xdr:rowOff>68580</xdr:rowOff>
    </xdr:to>
    <xdr:sp macro="" textlink="">
      <xdr:nvSpPr>
        <xdr:cNvPr id="322" name="フローチャート: 判断 321"/>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121920</xdr:rowOff>
    </xdr:from>
    <xdr:to xmlns:xdr="http://schemas.openxmlformats.org/drawingml/2006/spreadsheetDrawing">
      <xdr:col>46</xdr:col>
      <xdr:colOff>38100</xdr:colOff>
      <xdr:row>85</xdr:row>
      <xdr:rowOff>52070</xdr:rowOff>
    </xdr:to>
    <xdr:sp macro="" textlink="">
      <xdr:nvSpPr>
        <xdr:cNvPr id="323" name="フローチャート: 判断 322"/>
        <xdr:cNvSpPr/>
      </xdr:nvSpPr>
      <xdr:spPr>
        <a:xfrm>
          <a:off x="8699500" y="1452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126365</xdr:rowOff>
    </xdr:from>
    <xdr:to xmlns:xdr="http://schemas.openxmlformats.org/drawingml/2006/spreadsheetDrawing">
      <xdr:col>41</xdr:col>
      <xdr:colOff>101600</xdr:colOff>
      <xdr:row>85</xdr:row>
      <xdr:rowOff>56515</xdr:rowOff>
    </xdr:to>
    <xdr:sp macro="" textlink="">
      <xdr:nvSpPr>
        <xdr:cNvPr id="324" name="フローチャート: 判断 323"/>
        <xdr:cNvSpPr/>
      </xdr:nvSpPr>
      <xdr:spPr>
        <a:xfrm>
          <a:off x="7810500" y="1452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5" name="テキスト ボックス 32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6" name="テキスト ボックス 32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7" name="テキスト ボックス 32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8" name="テキスト ボックス 32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9" name="テキスト ボックス 32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126365</xdr:rowOff>
    </xdr:from>
    <xdr:to xmlns:xdr="http://schemas.openxmlformats.org/drawingml/2006/spreadsheetDrawing">
      <xdr:col>55</xdr:col>
      <xdr:colOff>50800</xdr:colOff>
      <xdr:row>84</xdr:row>
      <xdr:rowOff>56515</xdr:rowOff>
    </xdr:to>
    <xdr:sp macro="" textlink="">
      <xdr:nvSpPr>
        <xdr:cNvPr id="330" name="楕円 329"/>
        <xdr:cNvSpPr/>
      </xdr:nvSpPr>
      <xdr:spPr>
        <a:xfrm>
          <a:off x="104267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149225</xdr:rowOff>
    </xdr:from>
    <xdr:ext cx="469900" cy="259080"/>
    <xdr:sp macro="" textlink="">
      <xdr:nvSpPr>
        <xdr:cNvPr id="331" name="【福祉施設】&#10;一人当たり面積該当値テキスト"/>
        <xdr:cNvSpPr txBox="1"/>
      </xdr:nvSpPr>
      <xdr:spPr>
        <a:xfrm>
          <a:off x="10515600" y="1420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120650</xdr:rowOff>
    </xdr:from>
    <xdr:to xmlns:xdr="http://schemas.openxmlformats.org/drawingml/2006/spreadsheetDrawing">
      <xdr:col>50</xdr:col>
      <xdr:colOff>165100</xdr:colOff>
      <xdr:row>84</xdr:row>
      <xdr:rowOff>50800</xdr:rowOff>
    </xdr:to>
    <xdr:sp macro="" textlink="">
      <xdr:nvSpPr>
        <xdr:cNvPr id="332" name="楕円 331"/>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171450</xdr:rowOff>
    </xdr:from>
    <xdr:to xmlns:xdr="http://schemas.openxmlformats.org/drawingml/2006/spreadsheetDrawing">
      <xdr:col>55</xdr:col>
      <xdr:colOff>0</xdr:colOff>
      <xdr:row>84</xdr:row>
      <xdr:rowOff>6350</xdr:rowOff>
    </xdr:to>
    <xdr:cxnSp macro="">
      <xdr:nvCxnSpPr>
        <xdr:cNvPr id="333" name="直線コネクタ 332"/>
        <xdr:cNvCxnSpPr/>
      </xdr:nvCxnSpPr>
      <xdr:spPr>
        <a:xfrm>
          <a:off x="9639300" y="144018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121920</xdr:rowOff>
    </xdr:from>
    <xdr:to xmlns:xdr="http://schemas.openxmlformats.org/drawingml/2006/spreadsheetDrawing">
      <xdr:col>46</xdr:col>
      <xdr:colOff>38100</xdr:colOff>
      <xdr:row>84</xdr:row>
      <xdr:rowOff>52070</xdr:rowOff>
    </xdr:to>
    <xdr:sp macro="" textlink="">
      <xdr:nvSpPr>
        <xdr:cNvPr id="334" name="楕円 333"/>
        <xdr:cNvSpPr/>
      </xdr:nvSpPr>
      <xdr:spPr>
        <a:xfrm>
          <a:off x="869950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171450</xdr:rowOff>
    </xdr:from>
    <xdr:to xmlns:xdr="http://schemas.openxmlformats.org/drawingml/2006/spreadsheetDrawing">
      <xdr:col>50</xdr:col>
      <xdr:colOff>114300</xdr:colOff>
      <xdr:row>84</xdr:row>
      <xdr:rowOff>1270</xdr:rowOff>
    </xdr:to>
    <xdr:cxnSp macro="">
      <xdr:nvCxnSpPr>
        <xdr:cNvPr id="335" name="直線コネクタ 334"/>
        <xdr:cNvCxnSpPr/>
      </xdr:nvCxnSpPr>
      <xdr:spPr>
        <a:xfrm flipV="1">
          <a:off x="8750300" y="14401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92075</xdr:rowOff>
    </xdr:from>
    <xdr:to xmlns:xdr="http://schemas.openxmlformats.org/drawingml/2006/spreadsheetDrawing">
      <xdr:col>41</xdr:col>
      <xdr:colOff>101600</xdr:colOff>
      <xdr:row>84</xdr:row>
      <xdr:rowOff>22225</xdr:rowOff>
    </xdr:to>
    <xdr:sp macro="" textlink="">
      <xdr:nvSpPr>
        <xdr:cNvPr id="336" name="楕円 335"/>
        <xdr:cNvSpPr/>
      </xdr:nvSpPr>
      <xdr:spPr>
        <a:xfrm>
          <a:off x="781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143510</xdr:rowOff>
    </xdr:from>
    <xdr:to xmlns:xdr="http://schemas.openxmlformats.org/drawingml/2006/spreadsheetDrawing">
      <xdr:col>45</xdr:col>
      <xdr:colOff>177800</xdr:colOff>
      <xdr:row>84</xdr:row>
      <xdr:rowOff>1270</xdr:rowOff>
    </xdr:to>
    <xdr:cxnSp macro="">
      <xdr:nvCxnSpPr>
        <xdr:cNvPr id="337" name="直線コネクタ 336"/>
        <xdr:cNvCxnSpPr/>
      </xdr:nvCxnSpPr>
      <xdr:spPr>
        <a:xfrm>
          <a:off x="7861300" y="143738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59690</xdr:rowOff>
    </xdr:from>
    <xdr:ext cx="469900" cy="259080"/>
    <xdr:sp macro="" textlink="">
      <xdr:nvSpPr>
        <xdr:cNvPr id="338" name="n_1aveValue【福祉施設】&#10;一人当たり面積"/>
        <xdr:cNvSpPr txBox="1"/>
      </xdr:nvSpPr>
      <xdr:spPr>
        <a:xfrm>
          <a:off x="939165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43180</xdr:rowOff>
    </xdr:from>
    <xdr:ext cx="464185" cy="253365"/>
    <xdr:sp macro="" textlink="">
      <xdr:nvSpPr>
        <xdr:cNvPr id="339" name="n_2aveValue【福祉施設】&#10;一人当たり面積"/>
        <xdr:cNvSpPr txBox="1"/>
      </xdr:nvSpPr>
      <xdr:spPr>
        <a:xfrm>
          <a:off x="8515350" y="146164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47625</xdr:rowOff>
    </xdr:from>
    <xdr:ext cx="464185" cy="259080"/>
    <xdr:sp macro="" textlink="">
      <xdr:nvSpPr>
        <xdr:cNvPr id="340" name="n_3aveValue【福祉施設】&#10;一人当たり面積"/>
        <xdr:cNvSpPr txBox="1"/>
      </xdr:nvSpPr>
      <xdr:spPr>
        <a:xfrm>
          <a:off x="7626350" y="146208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67310</xdr:rowOff>
    </xdr:from>
    <xdr:ext cx="469900" cy="259080"/>
    <xdr:sp macro="" textlink="">
      <xdr:nvSpPr>
        <xdr:cNvPr id="341" name="n_1mainValue【福祉施設】&#10;一人当たり面積"/>
        <xdr:cNvSpPr txBox="1"/>
      </xdr:nvSpPr>
      <xdr:spPr>
        <a:xfrm>
          <a:off x="9391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68580</xdr:rowOff>
    </xdr:from>
    <xdr:ext cx="464185" cy="259080"/>
    <xdr:sp macro="" textlink="">
      <xdr:nvSpPr>
        <xdr:cNvPr id="342" name="n_2mainValue【福祉施設】&#10;一人当たり面積"/>
        <xdr:cNvSpPr txBox="1"/>
      </xdr:nvSpPr>
      <xdr:spPr>
        <a:xfrm>
          <a:off x="8515350" y="141274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38735</xdr:rowOff>
    </xdr:from>
    <xdr:ext cx="464185" cy="259080"/>
    <xdr:sp macro="" textlink="">
      <xdr:nvSpPr>
        <xdr:cNvPr id="343" name="n_3mainValue【福祉施設】&#10;一人当たり面積"/>
        <xdr:cNvSpPr txBox="1"/>
      </xdr:nvSpPr>
      <xdr:spPr>
        <a:xfrm>
          <a:off x="7626350" y="140976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735" cy="225425"/>
    <xdr:sp macro="" textlink="">
      <xdr:nvSpPr>
        <xdr:cNvPr id="352" name="テキスト ボックス 351"/>
        <xdr:cNvSpPr txBox="1"/>
      </xdr:nvSpPr>
      <xdr:spPr>
        <a:xfrm>
          <a:off x="723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3" name="直線コネクタ 35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54" name="直線コネクタ 35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3375" cy="253365"/>
    <xdr:sp macro="" textlink="">
      <xdr:nvSpPr>
        <xdr:cNvPr id="355" name="テキスト ボックス 354"/>
        <xdr:cNvSpPr txBox="1"/>
      </xdr:nvSpPr>
      <xdr:spPr>
        <a:xfrm>
          <a:off x="422910" y="1858137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56" name="直線コネクタ 35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57" name="テキスト ボックス 35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58" name="直線コネクタ 35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3365"/>
    <xdr:sp macro="" textlink="">
      <xdr:nvSpPr>
        <xdr:cNvPr id="359" name="テキスト ボックス 358"/>
        <xdr:cNvSpPr txBox="1"/>
      </xdr:nvSpPr>
      <xdr:spPr>
        <a:xfrm>
          <a:off x="358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60" name="直線コネクタ 35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61" name="テキスト ボックス 36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62" name="直線コネクタ 36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63" name="テキスト ボックス 36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64" name="直線コネクタ 36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1645" cy="253365"/>
    <xdr:sp macro="" textlink="">
      <xdr:nvSpPr>
        <xdr:cNvPr id="365" name="テキスト ボックス 364"/>
        <xdr:cNvSpPr txBox="1"/>
      </xdr:nvSpPr>
      <xdr:spPr>
        <a:xfrm>
          <a:off x="294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6" name="直線コネクタ 36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1645" cy="259080"/>
    <xdr:sp macro="" textlink="">
      <xdr:nvSpPr>
        <xdr:cNvPr id="367" name="テキスト ボックス 366"/>
        <xdr:cNvSpPr txBox="1"/>
      </xdr:nvSpPr>
      <xdr:spPr>
        <a:xfrm>
          <a:off x="294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61595</xdr:rowOff>
    </xdr:from>
    <xdr:to xmlns:xdr="http://schemas.openxmlformats.org/drawingml/2006/spreadsheetDrawing">
      <xdr:col>24</xdr:col>
      <xdr:colOff>62865</xdr:colOff>
      <xdr:row>109</xdr:row>
      <xdr:rowOff>1270</xdr:rowOff>
    </xdr:to>
    <xdr:cxnSp macro="">
      <xdr:nvCxnSpPr>
        <xdr:cNvPr id="369" name="直線コネクタ 368"/>
        <xdr:cNvCxnSpPr/>
      </xdr:nvCxnSpPr>
      <xdr:spPr>
        <a:xfrm flipV="1">
          <a:off x="4634865" y="1720659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5080</xdr:rowOff>
    </xdr:from>
    <xdr:ext cx="340360" cy="259080"/>
    <xdr:sp macro="" textlink="">
      <xdr:nvSpPr>
        <xdr:cNvPr id="370" name="【市民会館】&#10;有形固定資産減価償却率最小値テキスト"/>
        <xdr:cNvSpPr txBox="1"/>
      </xdr:nvSpPr>
      <xdr:spPr>
        <a:xfrm>
          <a:off x="4673600" y="186931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1270</xdr:rowOff>
    </xdr:from>
    <xdr:to xmlns:xdr="http://schemas.openxmlformats.org/drawingml/2006/spreadsheetDrawing">
      <xdr:col>24</xdr:col>
      <xdr:colOff>152400</xdr:colOff>
      <xdr:row>109</xdr:row>
      <xdr:rowOff>1270</xdr:rowOff>
    </xdr:to>
    <xdr:cxnSp macro="">
      <xdr:nvCxnSpPr>
        <xdr:cNvPr id="371" name="直線コネクタ 370"/>
        <xdr:cNvCxnSpPr/>
      </xdr:nvCxnSpPr>
      <xdr:spPr>
        <a:xfrm>
          <a:off x="4546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8255</xdr:rowOff>
    </xdr:from>
    <xdr:ext cx="405130" cy="253365"/>
    <xdr:sp macro="" textlink="">
      <xdr:nvSpPr>
        <xdr:cNvPr id="372" name="【市民会館】&#10;有形固定資産減価償却率最大値テキスト"/>
        <xdr:cNvSpPr txBox="1"/>
      </xdr:nvSpPr>
      <xdr:spPr>
        <a:xfrm>
          <a:off x="4673600" y="169818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61595</xdr:rowOff>
    </xdr:from>
    <xdr:to xmlns:xdr="http://schemas.openxmlformats.org/drawingml/2006/spreadsheetDrawing">
      <xdr:col>24</xdr:col>
      <xdr:colOff>152400</xdr:colOff>
      <xdr:row>100</xdr:row>
      <xdr:rowOff>61595</xdr:rowOff>
    </xdr:to>
    <xdr:cxnSp macro="">
      <xdr:nvCxnSpPr>
        <xdr:cNvPr id="373" name="直線コネクタ 372"/>
        <xdr:cNvCxnSpPr/>
      </xdr:nvCxnSpPr>
      <xdr:spPr>
        <a:xfrm>
          <a:off x="4546600" y="1720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12065</xdr:rowOff>
    </xdr:from>
    <xdr:ext cx="405130" cy="259080"/>
    <xdr:sp macro="" textlink="">
      <xdr:nvSpPr>
        <xdr:cNvPr id="374" name="【市民会館】&#10;有形固定資産減価償却率平均値テキスト"/>
        <xdr:cNvSpPr txBox="1"/>
      </xdr:nvSpPr>
      <xdr:spPr>
        <a:xfrm>
          <a:off x="4673600" y="1767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160655</xdr:rowOff>
    </xdr:from>
    <xdr:to xmlns:xdr="http://schemas.openxmlformats.org/drawingml/2006/spreadsheetDrawing">
      <xdr:col>24</xdr:col>
      <xdr:colOff>114300</xdr:colOff>
      <xdr:row>104</xdr:row>
      <xdr:rowOff>90805</xdr:rowOff>
    </xdr:to>
    <xdr:sp macro="" textlink="">
      <xdr:nvSpPr>
        <xdr:cNvPr id="375" name="フローチャート: 判断 374"/>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154940</xdr:rowOff>
    </xdr:from>
    <xdr:to xmlns:xdr="http://schemas.openxmlformats.org/drawingml/2006/spreadsheetDrawing">
      <xdr:col>20</xdr:col>
      <xdr:colOff>38100</xdr:colOff>
      <xdr:row>104</xdr:row>
      <xdr:rowOff>84455</xdr:rowOff>
    </xdr:to>
    <xdr:sp macro="" textlink="">
      <xdr:nvSpPr>
        <xdr:cNvPr id="376" name="フローチャート: 判断 375"/>
        <xdr:cNvSpPr/>
      </xdr:nvSpPr>
      <xdr:spPr>
        <a:xfrm>
          <a:off x="3746500" y="1781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156210</xdr:rowOff>
    </xdr:from>
    <xdr:to xmlns:xdr="http://schemas.openxmlformats.org/drawingml/2006/spreadsheetDrawing">
      <xdr:col>15</xdr:col>
      <xdr:colOff>101600</xdr:colOff>
      <xdr:row>104</xdr:row>
      <xdr:rowOff>86360</xdr:rowOff>
    </xdr:to>
    <xdr:sp macro="" textlink="">
      <xdr:nvSpPr>
        <xdr:cNvPr id="377" name="フローチャート: 判断 376"/>
        <xdr:cNvSpPr/>
      </xdr:nvSpPr>
      <xdr:spPr>
        <a:xfrm>
          <a:off x="28575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25400</xdr:rowOff>
    </xdr:from>
    <xdr:to xmlns:xdr="http://schemas.openxmlformats.org/drawingml/2006/spreadsheetDrawing">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79" name="テキスト ボックス 37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80" name="テキスト ボックス 37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81" name="テキスト ボックス 38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2" name="テキスト ボックス 38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83" name="テキスト ボックス 38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103505</xdr:rowOff>
    </xdr:from>
    <xdr:to xmlns:xdr="http://schemas.openxmlformats.org/drawingml/2006/spreadsheetDrawing">
      <xdr:col>24</xdr:col>
      <xdr:colOff>114300</xdr:colOff>
      <xdr:row>105</xdr:row>
      <xdr:rowOff>33655</xdr:rowOff>
    </xdr:to>
    <xdr:sp macro="" textlink="">
      <xdr:nvSpPr>
        <xdr:cNvPr id="384" name="楕円 383"/>
        <xdr:cNvSpPr/>
      </xdr:nvSpPr>
      <xdr:spPr>
        <a:xfrm>
          <a:off x="4584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81915</xdr:rowOff>
    </xdr:from>
    <xdr:ext cx="405130" cy="259080"/>
    <xdr:sp macro="" textlink="">
      <xdr:nvSpPr>
        <xdr:cNvPr id="385" name="【市民会館】&#10;有形固定資産減価償却率該当値テキスト"/>
        <xdr:cNvSpPr txBox="1"/>
      </xdr:nvSpPr>
      <xdr:spPr>
        <a:xfrm>
          <a:off x="4673600" y="17912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386" name="楕円 385"/>
        <xdr:cNvSpPr/>
      </xdr:nvSpPr>
      <xdr:spPr>
        <a:xfrm>
          <a:off x="374650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146685</xdr:rowOff>
    </xdr:from>
    <xdr:to xmlns:xdr="http://schemas.openxmlformats.org/drawingml/2006/spreadsheetDrawing">
      <xdr:col>24</xdr:col>
      <xdr:colOff>63500</xdr:colOff>
      <xdr:row>104</xdr:row>
      <xdr:rowOff>154940</xdr:rowOff>
    </xdr:to>
    <xdr:cxnSp macro="">
      <xdr:nvCxnSpPr>
        <xdr:cNvPr id="387" name="直線コネクタ 386"/>
        <xdr:cNvCxnSpPr/>
      </xdr:nvCxnSpPr>
      <xdr:spPr>
        <a:xfrm>
          <a:off x="3797300" y="179774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110490</xdr:rowOff>
    </xdr:from>
    <xdr:to xmlns:xdr="http://schemas.openxmlformats.org/drawingml/2006/spreadsheetDrawing">
      <xdr:col>15</xdr:col>
      <xdr:colOff>101600</xdr:colOff>
      <xdr:row>105</xdr:row>
      <xdr:rowOff>40640</xdr:rowOff>
    </xdr:to>
    <xdr:sp macro="" textlink="">
      <xdr:nvSpPr>
        <xdr:cNvPr id="388" name="楕円 387"/>
        <xdr:cNvSpPr/>
      </xdr:nvSpPr>
      <xdr:spPr>
        <a:xfrm>
          <a:off x="2857500" y="179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146685</xdr:rowOff>
    </xdr:from>
    <xdr:to xmlns:xdr="http://schemas.openxmlformats.org/drawingml/2006/spreadsheetDrawing">
      <xdr:col>19</xdr:col>
      <xdr:colOff>177800</xdr:colOff>
      <xdr:row>104</xdr:row>
      <xdr:rowOff>161290</xdr:rowOff>
    </xdr:to>
    <xdr:cxnSp macro="">
      <xdr:nvCxnSpPr>
        <xdr:cNvPr id="389" name="直線コネクタ 388"/>
        <xdr:cNvCxnSpPr/>
      </xdr:nvCxnSpPr>
      <xdr:spPr>
        <a:xfrm flipV="1">
          <a:off x="2908300" y="179774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141605</xdr:rowOff>
    </xdr:from>
    <xdr:to xmlns:xdr="http://schemas.openxmlformats.org/drawingml/2006/spreadsheetDrawing">
      <xdr:col>10</xdr:col>
      <xdr:colOff>165100</xdr:colOff>
      <xdr:row>105</xdr:row>
      <xdr:rowOff>71755</xdr:rowOff>
    </xdr:to>
    <xdr:sp macro="" textlink="">
      <xdr:nvSpPr>
        <xdr:cNvPr id="390" name="楕円 389"/>
        <xdr:cNvSpPr/>
      </xdr:nvSpPr>
      <xdr:spPr>
        <a:xfrm>
          <a:off x="1968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161290</xdr:rowOff>
    </xdr:from>
    <xdr:to xmlns:xdr="http://schemas.openxmlformats.org/drawingml/2006/spreadsheetDrawing">
      <xdr:col>15</xdr:col>
      <xdr:colOff>50800</xdr:colOff>
      <xdr:row>105</xdr:row>
      <xdr:rowOff>20955</xdr:rowOff>
    </xdr:to>
    <xdr:cxnSp macro="">
      <xdr:nvCxnSpPr>
        <xdr:cNvPr id="391" name="直線コネクタ 390"/>
        <xdr:cNvCxnSpPr/>
      </xdr:nvCxnSpPr>
      <xdr:spPr>
        <a:xfrm flipV="1">
          <a:off x="2019300" y="179920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100965</xdr:rowOff>
    </xdr:from>
    <xdr:ext cx="405130" cy="253365"/>
    <xdr:sp macro="" textlink="">
      <xdr:nvSpPr>
        <xdr:cNvPr id="392" name="n_1aveValue【市民会館】&#10;有形固定資産減価償却率"/>
        <xdr:cNvSpPr txBox="1"/>
      </xdr:nvSpPr>
      <xdr:spPr>
        <a:xfrm>
          <a:off x="3582035" y="175888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102870</xdr:rowOff>
    </xdr:from>
    <xdr:ext cx="399415" cy="259080"/>
    <xdr:sp macro="" textlink="">
      <xdr:nvSpPr>
        <xdr:cNvPr id="393" name="n_2aveValue【市民会館】&#10;有形固定資産減価償却率"/>
        <xdr:cNvSpPr txBox="1"/>
      </xdr:nvSpPr>
      <xdr:spPr>
        <a:xfrm>
          <a:off x="2705735" y="1759077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143510</xdr:rowOff>
    </xdr:from>
    <xdr:ext cx="399415" cy="253365"/>
    <xdr:sp macro="" textlink="">
      <xdr:nvSpPr>
        <xdr:cNvPr id="394" name="n_3aveValue【市民会館】&#10;有形固定資産減価償却率"/>
        <xdr:cNvSpPr txBox="1"/>
      </xdr:nvSpPr>
      <xdr:spPr>
        <a:xfrm>
          <a:off x="1816735" y="1763141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17780</xdr:rowOff>
    </xdr:from>
    <xdr:ext cx="405130" cy="253365"/>
    <xdr:sp macro="" textlink="">
      <xdr:nvSpPr>
        <xdr:cNvPr id="395" name="n_1mainValue【市民会館】&#10;有形固定資産減価償却率"/>
        <xdr:cNvSpPr txBox="1"/>
      </xdr:nvSpPr>
      <xdr:spPr>
        <a:xfrm>
          <a:off x="3582035" y="180200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31750</xdr:rowOff>
    </xdr:from>
    <xdr:ext cx="399415" cy="253365"/>
    <xdr:sp macro="" textlink="">
      <xdr:nvSpPr>
        <xdr:cNvPr id="396" name="n_2mainValue【市民会館】&#10;有形固定資産減価償却率"/>
        <xdr:cNvSpPr txBox="1"/>
      </xdr:nvSpPr>
      <xdr:spPr>
        <a:xfrm>
          <a:off x="2705735" y="1803400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63500</xdr:rowOff>
    </xdr:from>
    <xdr:ext cx="399415" cy="253365"/>
    <xdr:sp macro="" textlink="">
      <xdr:nvSpPr>
        <xdr:cNvPr id="397" name="n_3mainValue【市民会館】&#10;有形固定資産減価償却率"/>
        <xdr:cNvSpPr txBox="1"/>
      </xdr:nvSpPr>
      <xdr:spPr>
        <a:xfrm>
          <a:off x="1816735" y="1806575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170" cy="225425"/>
    <xdr:sp macro="" textlink="">
      <xdr:nvSpPr>
        <xdr:cNvPr id="406" name="テキスト ボックス 405"/>
        <xdr:cNvSpPr txBox="1"/>
      </xdr:nvSpPr>
      <xdr:spPr>
        <a:xfrm>
          <a:off x="6565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7" name="直線コネクタ 40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08" name="直線コネクタ 40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645" cy="259080"/>
    <xdr:sp macro="" textlink="">
      <xdr:nvSpPr>
        <xdr:cNvPr id="409" name="テキスト ボックス 408"/>
        <xdr:cNvSpPr txBox="1"/>
      </xdr:nvSpPr>
      <xdr:spPr>
        <a:xfrm>
          <a:off x="6136640" y="1852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10" name="直線コネクタ 40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645" cy="253365"/>
    <xdr:sp macro="" textlink="">
      <xdr:nvSpPr>
        <xdr:cNvPr id="411" name="テキスト ボックス 410"/>
        <xdr:cNvSpPr txBox="1"/>
      </xdr:nvSpPr>
      <xdr:spPr>
        <a:xfrm>
          <a:off x="6136640" y="1814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12" name="直線コネクタ 41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645" cy="259080"/>
    <xdr:sp macro="" textlink="">
      <xdr:nvSpPr>
        <xdr:cNvPr id="413" name="テキスト ボックス 412"/>
        <xdr:cNvSpPr txBox="1"/>
      </xdr:nvSpPr>
      <xdr:spPr>
        <a:xfrm>
          <a:off x="6136640" y="177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14" name="直線コネクタ 41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645" cy="259080"/>
    <xdr:sp macro="" textlink="">
      <xdr:nvSpPr>
        <xdr:cNvPr id="415" name="テキスト ボックス 414"/>
        <xdr:cNvSpPr txBox="1"/>
      </xdr:nvSpPr>
      <xdr:spPr>
        <a:xfrm>
          <a:off x="6136640" y="1738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16" name="直線コネクタ 41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645" cy="253365"/>
    <xdr:sp macro="" textlink="">
      <xdr:nvSpPr>
        <xdr:cNvPr id="417" name="テキスト ボックス 416"/>
        <xdr:cNvSpPr txBox="1"/>
      </xdr:nvSpPr>
      <xdr:spPr>
        <a:xfrm>
          <a:off x="6136640" y="1700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8" name="直線コネクタ 41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645" cy="259080"/>
    <xdr:sp macro="" textlink="">
      <xdr:nvSpPr>
        <xdr:cNvPr id="419" name="テキスト ボックス 418"/>
        <xdr:cNvSpPr txBox="1"/>
      </xdr:nvSpPr>
      <xdr:spPr>
        <a:xfrm>
          <a:off x="6136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68580</xdr:rowOff>
    </xdr:from>
    <xdr:to xmlns:xdr="http://schemas.openxmlformats.org/drawingml/2006/spreadsheetDrawing">
      <xdr:col>54</xdr:col>
      <xdr:colOff>189865</xdr:colOff>
      <xdr:row>108</xdr:row>
      <xdr:rowOff>95250</xdr:rowOff>
    </xdr:to>
    <xdr:cxnSp macro="">
      <xdr:nvCxnSpPr>
        <xdr:cNvPr id="421" name="直線コネクタ 420"/>
        <xdr:cNvCxnSpPr/>
      </xdr:nvCxnSpPr>
      <xdr:spPr>
        <a:xfrm flipV="1">
          <a:off x="10476865" y="1704213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99060</xdr:rowOff>
    </xdr:from>
    <xdr:ext cx="469900" cy="253365"/>
    <xdr:sp macro="" textlink="">
      <xdr:nvSpPr>
        <xdr:cNvPr id="422" name="【市民会館】&#10;一人当たり面積最小値テキスト"/>
        <xdr:cNvSpPr txBox="1"/>
      </xdr:nvSpPr>
      <xdr:spPr>
        <a:xfrm>
          <a:off x="10515600" y="18615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95250</xdr:rowOff>
    </xdr:from>
    <xdr:to xmlns:xdr="http://schemas.openxmlformats.org/drawingml/2006/spreadsheetDrawing">
      <xdr:col>55</xdr:col>
      <xdr:colOff>88900</xdr:colOff>
      <xdr:row>108</xdr:row>
      <xdr:rowOff>95250</xdr:rowOff>
    </xdr:to>
    <xdr:cxnSp macro="">
      <xdr:nvCxnSpPr>
        <xdr:cNvPr id="423" name="直線コネクタ 422"/>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xdr:rowOff>
    </xdr:from>
    <xdr:ext cx="469900" cy="259080"/>
    <xdr:sp macro="" textlink="">
      <xdr:nvSpPr>
        <xdr:cNvPr id="424" name="【市民会館】&#10;一人当たり面積最大値テキスト"/>
        <xdr:cNvSpPr txBox="1"/>
      </xdr:nvSpPr>
      <xdr:spPr>
        <a:xfrm>
          <a:off x="10515600" y="1681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68580</xdr:rowOff>
    </xdr:from>
    <xdr:to xmlns:xdr="http://schemas.openxmlformats.org/drawingml/2006/spreadsheetDrawing">
      <xdr:col>55</xdr:col>
      <xdr:colOff>88900</xdr:colOff>
      <xdr:row>99</xdr:row>
      <xdr:rowOff>68580</xdr:rowOff>
    </xdr:to>
    <xdr:cxnSp macro="">
      <xdr:nvCxnSpPr>
        <xdr:cNvPr id="425" name="直線コネクタ 424"/>
        <xdr:cNvCxnSpPr/>
      </xdr:nvCxnSpPr>
      <xdr:spPr>
        <a:xfrm>
          <a:off x="10388600" y="1704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124460</xdr:rowOff>
    </xdr:from>
    <xdr:ext cx="469900" cy="259080"/>
    <xdr:sp macro="" textlink="">
      <xdr:nvSpPr>
        <xdr:cNvPr id="426" name="【市民会館】&#10;一人当たり面積平均値テキスト"/>
        <xdr:cNvSpPr txBox="1"/>
      </xdr:nvSpPr>
      <xdr:spPr>
        <a:xfrm>
          <a:off x="10515600" y="17783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101600</xdr:rowOff>
    </xdr:from>
    <xdr:to xmlns:xdr="http://schemas.openxmlformats.org/drawingml/2006/spreadsheetDrawing">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82550</xdr:rowOff>
    </xdr:from>
    <xdr:to xmlns:xdr="http://schemas.openxmlformats.org/drawingml/2006/spreadsheetDrawing">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109220</xdr:rowOff>
    </xdr:from>
    <xdr:to xmlns:xdr="http://schemas.openxmlformats.org/drawingml/2006/spreadsheetDrawing">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93980</xdr:rowOff>
    </xdr:from>
    <xdr:to xmlns:xdr="http://schemas.openxmlformats.org/drawingml/2006/spreadsheetDrawing">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31" name="テキスト ボックス 43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2" name="テキスト ボックス 43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33" name="テキスト ボックス 43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34" name="テキスト ボックス 43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5" name="テキスト ボックス 43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40640</xdr:rowOff>
    </xdr:from>
    <xdr:to xmlns:xdr="http://schemas.openxmlformats.org/drawingml/2006/spreadsheetDrawing">
      <xdr:col>55</xdr:col>
      <xdr:colOff>50800</xdr:colOff>
      <xdr:row>106</xdr:row>
      <xdr:rowOff>142240</xdr:rowOff>
    </xdr:to>
    <xdr:sp macro="" textlink="">
      <xdr:nvSpPr>
        <xdr:cNvPr id="436" name="楕円 435"/>
        <xdr:cNvSpPr/>
      </xdr:nvSpPr>
      <xdr:spPr>
        <a:xfrm>
          <a:off x="104267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19050</xdr:rowOff>
    </xdr:from>
    <xdr:ext cx="469900" cy="253365"/>
    <xdr:sp macro="" textlink="">
      <xdr:nvSpPr>
        <xdr:cNvPr id="437" name="【市民会館】&#10;一人当たり面積該当値テキスト"/>
        <xdr:cNvSpPr txBox="1"/>
      </xdr:nvSpPr>
      <xdr:spPr>
        <a:xfrm>
          <a:off x="10515600" y="181927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36830</xdr:rowOff>
    </xdr:from>
    <xdr:to xmlns:xdr="http://schemas.openxmlformats.org/drawingml/2006/spreadsheetDrawing">
      <xdr:col>50</xdr:col>
      <xdr:colOff>165100</xdr:colOff>
      <xdr:row>106</xdr:row>
      <xdr:rowOff>138430</xdr:rowOff>
    </xdr:to>
    <xdr:sp macro="" textlink="">
      <xdr:nvSpPr>
        <xdr:cNvPr id="438" name="楕円 437"/>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87630</xdr:rowOff>
    </xdr:from>
    <xdr:to xmlns:xdr="http://schemas.openxmlformats.org/drawingml/2006/spreadsheetDrawing">
      <xdr:col>55</xdr:col>
      <xdr:colOff>0</xdr:colOff>
      <xdr:row>106</xdr:row>
      <xdr:rowOff>91440</xdr:rowOff>
    </xdr:to>
    <xdr:cxnSp macro="">
      <xdr:nvCxnSpPr>
        <xdr:cNvPr id="439" name="直線コネクタ 438"/>
        <xdr:cNvCxnSpPr/>
      </xdr:nvCxnSpPr>
      <xdr:spPr>
        <a:xfrm>
          <a:off x="9639300" y="182613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36830</xdr:rowOff>
    </xdr:from>
    <xdr:to xmlns:xdr="http://schemas.openxmlformats.org/drawingml/2006/spreadsheetDrawing">
      <xdr:col>46</xdr:col>
      <xdr:colOff>38100</xdr:colOff>
      <xdr:row>106</xdr:row>
      <xdr:rowOff>138430</xdr:rowOff>
    </xdr:to>
    <xdr:sp macro="" textlink="">
      <xdr:nvSpPr>
        <xdr:cNvPr id="440" name="楕円 439"/>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87630</xdr:rowOff>
    </xdr:from>
    <xdr:to xmlns:xdr="http://schemas.openxmlformats.org/drawingml/2006/spreadsheetDrawing">
      <xdr:col>50</xdr:col>
      <xdr:colOff>114300</xdr:colOff>
      <xdr:row>106</xdr:row>
      <xdr:rowOff>87630</xdr:rowOff>
    </xdr:to>
    <xdr:cxnSp macro="">
      <xdr:nvCxnSpPr>
        <xdr:cNvPr id="441" name="直線コネクタ 440"/>
        <xdr:cNvCxnSpPr/>
      </xdr:nvCxnSpPr>
      <xdr:spPr>
        <a:xfrm>
          <a:off x="8750300" y="18261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36830</xdr:rowOff>
    </xdr:from>
    <xdr:to xmlns:xdr="http://schemas.openxmlformats.org/drawingml/2006/spreadsheetDrawing">
      <xdr:col>41</xdr:col>
      <xdr:colOff>101600</xdr:colOff>
      <xdr:row>106</xdr:row>
      <xdr:rowOff>138430</xdr:rowOff>
    </xdr:to>
    <xdr:sp macro="" textlink="">
      <xdr:nvSpPr>
        <xdr:cNvPr id="442" name="楕円 441"/>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87630</xdr:rowOff>
    </xdr:from>
    <xdr:to xmlns:xdr="http://schemas.openxmlformats.org/drawingml/2006/spreadsheetDrawing">
      <xdr:col>45</xdr:col>
      <xdr:colOff>177800</xdr:colOff>
      <xdr:row>106</xdr:row>
      <xdr:rowOff>87630</xdr:rowOff>
    </xdr:to>
    <xdr:cxnSp macro="">
      <xdr:nvCxnSpPr>
        <xdr:cNvPr id="443" name="直線コネクタ 442"/>
        <xdr:cNvCxnSpPr/>
      </xdr:nvCxnSpPr>
      <xdr:spPr>
        <a:xfrm>
          <a:off x="7861300" y="18261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29210</xdr:rowOff>
    </xdr:from>
    <xdr:ext cx="469900" cy="253365"/>
    <xdr:sp macro="" textlink="">
      <xdr:nvSpPr>
        <xdr:cNvPr id="444" name="n_1aveValue【市民会館】&#10;一人当たり面積"/>
        <xdr:cNvSpPr txBox="1"/>
      </xdr:nvSpPr>
      <xdr:spPr>
        <a:xfrm>
          <a:off x="9391650" y="17688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55880</xdr:rowOff>
    </xdr:from>
    <xdr:ext cx="464185" cy="259080"/>
    <xdr:sp macro="" textlink="">
      <xdr:nvSpPr>
        <xdr:cNvPr id="445" name="n_2aveValue【市民会館】&#10;一人当たり面積"/>
        <xdr:cNvSpPr txBox="1"/>
      </xdr:nvSpPr>
      <xdr:spPr>
        <a:xfrm>
          <a:off x="8515350" y="177152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40640</xdr:rowOff>
    </xdr:from>
    <xdr:ext cx="464185" cy="253365"/>
    <xdr:sp macro="" textlink="">
      <xdr:nvSpPr>
        <xdr:cNvPr id="446" name="n_3aveValue【市民会館】&#10;一人当たり面積"/>
        <xdr:cNvSpPr txBox="1"/>
      </xdr:nvSpPr>
      <xdr:spPr>
        <a:xfrm>
          <a:off x="7626350" y="178714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129540</xdr:rowOff>
    </xdr:from>
    <xdr:ext cx="469900" cy="259080"/>
    <xdr:sp macro="" textlink="">
      <xdr:nvSpPr>
        <xdr:cNvPr id="447" name="n_1mainValue【市民会館】&#10;一人当たり面積"/>
        <xdr:cNvSpPr txBox="1"/>
      </xdr:nvSpPr>
      <xdr:spPr>
        <a:xfrm>
          <a:off x="939165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129540</xdr:rowOff>
    </xdr:from>
    <xdr:ext cx="464185" cy="259080"/>
    <xdr:sp macro="" textlink="">
      <xdr:nvSpPr>
        <xdr:cNvPr id="448" name="n_2mainValue【市民会館】&#10;一人当たり面積"/>
        <xdr:cNvSpPr txBox="1"/>
      </xdr:nvSpPr>
      <xdr:spPr>
        <a:xfrm>
          <a:off x="8515350" y="18303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129540</xdr:rowOff>
    </xdr:from>
    <xdr:ext cx="464185" cy="259080"/>
    <xdr:sp macro="" textlink="">
      <xdr:nvSpPr>
        <xdr:cNvPr id="449" name="n_3mainValue【市民会館】&#10;一人当たり面積"/>
        <xdr:cNvSpPr txBox="1"/>
      </xdr:nvSpPr>
      <xdr:spPr>
        <a:xfrm>
          <a:off x="7626350" y="18303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735" cy="225425"/>
    <xdr:sp macro="" textlink="">
      <xdr:nvSpPr>
        <xdr:cNvPr id="458" name="テキスト ボックス 457"/>
        <xdr:cNvSpPr txBox="1"/>
      </xdr:nvSpPr>
      <xdr:spPr>
        <a:xfrm>
          <a:off x="12407900" y="514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59" name="直線コネクタ 45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60" name="直線コネクタ 45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3375" cy="253365"/>
    <xdr:sp macro="" textlink="">
      <xdr:nvSpPr>
        <xdr:cNvPr id="461" name="テキスト ボックス 460"/>
        <xdr:cNvSpPr txBox="1"/>
      </xdr:nvSpPr>
      <xdr:spPr>
        <a:xfrm>
          <a:off x="12106910" y="715137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62" name="直線コネクタ 46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63" name="テキスト ボックス 46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64" name="直線コネクタ 46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3365"/>
    <xdr:sp macro="" textlink="">
      <xdr:nvSpPr>
        <xdr:cNvPr id="465" name="テキスト ボックス 464"/>
        <xdr:cNvSpPr txBox="1"/>
      </xdr:nvSpPr>
      <xdr:spPr>
        <a:xfrm>
          <a:off x="12042775" y="649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66" name="直線コネクタ 46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67" name="テキスト ボックス 46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68" name="直線コネクタ 46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69" name="テキスト ボックス 46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70" name="直線コネクタ 46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1645" cy="253365"/>
    <xdr:sp macro="" textlink="">
      <xdr:nvSpPr>
        <xdr:cNvPr id="471" name="テキスト ボックス 470"/>
        <xdr:cNvSpPr txBox="1"/>
      </xdr:nvSpPr>
      <xdr:spPr>
        <a:xfrm>
          <a:off x="11978640" y="551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72" name="直線コネクタ 47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1645" cy="259080"/>
    <xdr:sp macro="" textlink="">
      <xdr:nvSpPr>
        <xdr:cNvPr id="473" name="テキスト ボックス 472"/>
        <xdr:cNvSpPr txBox="1"/>
      </xdr:nvSpPr>
      <xdr:spPr>
        <a:xfrm>
          <a:off x="11978640" y="519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135255</xdr:rowOff>
    </xdr:from>
    <xdr:to xmlns:xdr="http://schemas.openxmlformats.org/drawingml/2006/spreadsheetDrawing">
      <xdr:col>85</xdr:col>
      <xdr:colOff>126365</xdr:colOff>
      <xdr:row>41</xdr:row>
      <xdr:rowOff>92710</xdr:rowOff>
    </xdr:to>
    <xdr:cxnSp macro="">
      <xdr:nvCxnSpPr>
        <xdr:cNvPr id="475" name="直線コネクタ 474"/>
        <xdr:cNvCxnSpPr/>
      </xdr:nvCxnSpPr>
      <xdr:spPr>
        <a:xfrm flipV="1">
          <a:off x="16318865" y="579310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96520</xdr:rowOff>
    </xdr:from>
    <xdr:ext cx="405130" cy="259080"/>
    <xdr:sp macro="" textlink="">
      <xdr:nvSpPr>
        <xdr:cNvPr id="476" name="【一般廃棄物処理施設】&#10;有形固定資産減価償却率最小値テキスト"/>
        <xdr:cNvSpPr txBox="1"/>
      </xdr:nvSpPr>
      <xdr:spPr>
        <a:xfrm>
          <a:off x="16357600" y="7125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92710</xdr:rowOff>
    </xdr:from>
    <xdr:to xmlns:xdr="http://schemas.openxmlformats.org/drawingml/2006/spreadsheetDrawing">
      <xdr:col>86</xdr:col>
      <xdr:colOff>25400</xdr:colOff>
      <xdr:row>41</xdr:row>
      <xdr:rowOff>92710</xdr:rowOff>
    </xdr:to>
    <xdr:cxnSp macro="">
      <xdr:nvCxnSpPr>
        <xdr:cNvPr id="477" name="直線コネクタ 476"/>
        <xdr:cNvCxnSpPr/>
      </xdr:nvCxnSpPr>
      <xdr:spPr>
        <a:xfrm>
          <a:off x="162306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81915</xdr:rowOff>
    </xdr:from>
    <xdr:ext cx="405130" cy="259080"/>
    <xdr:sp macro="" textlink="">
      <xdr:nvSpPr>
        <xdr:cNvPr id="478" name="【一般廃棄物処理施設】&#10;有形固定資産減価償却率最大値テキスト"/>
        <xdr:cNvSpPr txBox="1"/>
      </xdr:nvSpPr>
      <xdr:spPr>
        <a:xfrm>
          <a:off x="16357600" y="556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135255</xdr:rowOff>
    </xdr:from>
    <xdr:to xmlns:xdr="http://schemas.openxmlformats.org/drawingml/2006/spreadsheetDrawing">
      <xdr:col>86</xdr:col>
      <xdr:colOff>25400</xdr:colOff>
      <xdr:row>33</xdr:row>
      <xdr:rowOff>135255</xdr:rowOff>
    </xdr:to>
    <xdr:cxnSp macro="">
      <xdr:nvCxnSpPr>
        <xdr:cNvPr id="479" name="直線コネクタ 478"/>
        <xdr:cNvCxnSpPr/>
      </xdr:nvCxnSpPr>
      <xdr:spPr>
        <a:xfrm>
          <a:off x="16230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155575</xdr:rowOff>
    </xdr:from>
    <xdr:ext cx="405130" cy="253365"/>
    <xdr:sp macro="" textlink="">
      <xdr:nvSpPr>
        <xdr:cNvPr id="480" name="【一般廃棄物処理施設】&#10;有形固定資産減価償却率平均値テキスト"/>
        <xdr:cNvSpPr txBox="1"/>
      </xdr:nvSpPr>
      <xdr:spPr>
        <a:xfrm>
          <a:off x="16357600" y="632777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xdr:rowOff>
    </xdr:from>
    <xdr:to xmlns:xdr="http://schemas.openxmlformats.org/drawingml/2006/spreadsheetDrawing">
      <xdr:col>85</xdr:col>
      <xdr:colOff>177800</xdr:colOff>
      <xdr:row>37</xdr:row>
      <xdr:rowOff>107315</xdr:rowOff>
    </xdr:to>
    <xdr:sp macro="" textlink="">
      <xdr:nvSpPr>
        <xdr:cNvPr id="481" name="フローチャート: 判断 480"/>
        <xdr:cNvSpPr/>
      </xdr:nvSpPr>
      <xdr:spPr>
        <a:xfrm>
          <a:off x="162687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27305</xdr:rowOff>
    </xdr:from>
    <xdr:to xmlns:xdr="http://schemas.openxmlformats.org/drawingml/2006/spreadsheetDrawing">
      <xdr:col>81</xdr:col>
      <xdr:colOff>101600</xdr:colOff>
      <xdr:row>37</xdr:row>
      <xdr:rowOff>128905</xdr:rowOff>
    </xdr:to>
    <xdr:sp macro="" textlink="">
      <xdr:nvSpPr>
        <xdr:cNvPr id="482" name="フローチャート: 判断 481"/>
        <xdr:cNvSpPr/>
      </xdr:nvSpPr>
      <xdr:spPr>
        <a:xfrm>
          <a:off x="15430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87630</xdr:rowOff>
    </xdr:from>
    <xdr:to xmlns:xdr="http://schemas.openxmlformats.org/drawingml/2006/spreadsheetDrawing">
      <xdr:col>76</xdr:col>
      <xdr:colOff>165100</xdr:colOff>
      <xdr:row>38</xdr:row>
      <xdr:rowOff>17780</xdr:rowOff>
    </xdr:to>
    <xdr:sp macro="" textlink="">
      <xdr:nvSpPr>
        <xdr:cNvPr id="483" name="フローチャート: 判断 482"/>
        <xdr:cNvSpPr/>
      </xdr:nvSpPr>
      <xdr:spPr>
        <a:xfrm>
          <a:off x="14541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22225</xdr:rowOff>
    </xdr:from>
    <xdr:to xmlns:xdr="http://schemas.openxmlformats.org/drawingml/2006/spreadsheetDrawing">
      <xdr:col>72</xdr:col>
      <xdr:colOff>38100</xdr:colOff>
      <xdr:row>37</xdr:row>
      <xdr:rowOff>123825</xdr:rowOff>
    </xdr:to>
    <xdr:sp macro="" textlink="">
      <xdr:nvSpPr>
        <xdr:cNvPr id="484" name="フローチャート: 判断 483"/>
        <xdr:cNvSpPr/>
      </xdr:nvSpPr>
      <xdr:spPr>
        <a:xfrm>
          <a:off x="13652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85" name="テキスト ボックス 48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86" name="テキスト ボックス 48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87" name="テキスト ボックス 48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88" name="テキスト ボックス 48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89" name="テキスト ボックス 48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147955</xdr:rowOff>
    </xdr:from>
    <xdr:to xmlns:xdr="http://schemas.openxmlformats.org/drawingml/2006/spreadsheetDrawing">
      <xdr:col>85</xdr:col>
      <xdr:colOff>177800</xdr:colOff>
      <xdr:row>35</xdr:row>
      <xdr:rowOff>78105</xdr:rowOff>
    </xdr:to>
    <xdr:sp macro="" textlink="">
      <xdr:nvSpPr>
        <xdr:cNvPr id="490" name="楕円 489"/>
        <xdr:cNvSpPr/>
      </xdr:nvSpPr>
      <xdr:spPr>
        <a:xfrm>
          <a:off x="162687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170815</xdr:rowOff>
    </xdr:from>
    <xdr:ext cx="405130" cy="258445"/>
    <xdr:sp macro="" textlink="">
      <xdr:nvSpPr>
        <xdr:cNvPr id="491" name="【一般廃棄物処理施設】&#10;有形固定資産減価償却率該当値テキスト"/>
        <xdr:cNvSpPr txBox="1"/>
      </xdr:nvSpPr>
      <xdr:spPr>
        <a:xfrm>
          <a:off x="16357600" y="5828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79375</xdr:rowOff>
    </xdr:from>
    <xdr:to xmlns:xdr="http://schemas.openxmlformats.org/drawingml/2006/spreadsheetDrawing">
      <xdr:col>81</xdr:col>
      <xdr:colOff>101600</xdr:colOff>
      <xdr:row>35</xdr:row>
      <xdr:rowOff>9525</xdr:rowOff>
    </xdr:to>
    <xdr:sp macro="" textlink="">
      <xdr:nvSpPr>
        <xdr:cNvPr id="492" name="楕円 491"/>
        <xdr:cNvSpPr/>
      </xdr:nvSpPr>
      <xdr:spPr>
        <a:xfrm>
          <a:off x="15430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130175</xdr:rowOff>
    </xdr:from>
    <xdr:to xmlns:xdr="http://schemas.openxmlformats.org/drawingml/2006/spreadsheetDrawing">
      <xdr:col>85</xdr:col>
      <xdr:colOff>127000</xdr:colOff>
      <xdr:row>35</xdr:row>
      <xdr:rowOff>27305</xdr:rowOff>
    </xdr:to>
    <xdr:cxnSp macro="">
      <xdr:nvCxnSpPr>
        <xdr:cNvPr id="493" name="直線コネクタ 492"/>
        <xdr:cNvCxnSpPr/>
      </xdr:nvCxnSpPr>
      <xdr:spPr>
        <a:xfrm>
          <a:off x="15481300" y="59594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120650</xdr:rowOff>
    </xdr:from>
    <xdr:ext cx="405130" cy="253365"/>
    <xdr:sp macro="" textlink="">
      <xdr:nvSpPr>
        <xdr:cNvPr id="494" name="n_1aveValue【一般廃棄物処理施設】&#10;有形固定資産減価償却率"/>
        <xdr:cNvSpPr txBox="1"/>
      </xdr:nvSpPr>
      <xdr:spPr>
        <a:xfrm>
          <a:off x="15266035" y="64643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34290</xdr:rowOff>
    </xdr:from>
    <xdr:ext cx="399415" cy="259080"/>
    <xdr:sp macro="" textlink="">
      <xdr:nvSpPr>
        <xdr:cNvPr id="495" name="n_2aveValue【一般廃棄物処理施設】&#10;有形固定資産減価償却率"/>
        <xdr:cNvSpPr txBox="1"/>
      </xdr:nvSpPr>
      <xdr:spPr>
        <a:xfrm>
          <a:off x="14389735" y="620649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140335</xdr:rowOff>
    </xdr:from>
    <xdr:ext cx="399415" cy="259080"/>
    <xdr:sp macro="" textlink="">
      <xdr:nvSpPr>
        <xdr:cNvPr id="496" name="n_3aveValue【一般廃棄物処理施設】&#10;有形固定資産減価償却率"/>
        <xdr:cNvSpPr txBox="1"/>
      </xdr:nvSpPr>
      <xdr:spPr>
        <a:xfrm>
          <a:off x="13500735" y="614108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26035</xdr:rowOff>
    </xdr:from>
    <xdr:ext cx="405130" cy="259080"/>
    <xdr:sp macro="" textlink="">
      <xdr:nvSpPr>
        <xdr:cNvPr id="497" name="n_1mainValue【一般廃棄物処理施設】&#10;有形固定資産減価償却率"/>
        <xdr:cNvSpPr txBox="1"/>
      </xdr:nvSpPr>
      <xdr:spPr>
        <a:xfrm>
          <a:off x="15266035" y="5683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170" cy="225425"/>
    <xdr:sp macro="" textlink="">
      <xdr:nvSpPr>
        <xdr:cNvPr id="506" name="テキスト ボックス 505"/>
        <xdr:cNvSpPr txBox="1"/>
      </xdr:nvSpPr>
      <xdr:spPr>
        <a:xfrm>
          <a:off x="18249900" y="514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07" name="直線コネクタ 5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08" name="直線コネクタ 50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3205" cy="253365"/>
    <xdr:sp macro="" textlink="">
      <xdr:nvSpPr>
        <xdr:cNvPr id="509" name="テキスト ボックス 508"/>
        <xdr:cNvSpPr txBox="1"/>
      </xdr:nvSpPr>
      <xdr:spPr>
        <a:xfrm>
          <a:off x="18039080" y="715137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10" name="直線コネクタ 50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89915" cy="259080"/>
    <xdr:sp macro="" textlink="">
      <xdr:nvSpPr>
        <xdr:cNvPr id="511" name="テキスト ボックス 510"/>
        <xdr:cNvSpPr txBox="1"/>
      </xdr:nvSpPr>
      <xdr:spPr>
        <a:xfrm>
          <a:off x="17692370" y="68243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12" name="直線コネクタ 51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89915" cy="253365"/>
    <xdr:sp macro="" textlink="">
      <xdr:nvSpPr>
        <xdr:cNvPr id="513" name="テキスト ボックス 512"/>
        <xdr:cNvSpPr txBox="1"/>
      </xdr:nvSpPr>
      <xdr:spPr>
        <a:xfrm>
          <a:off x="17692370" y="649859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14" name="直線コネクタ 51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89915" cy="258445"/>
    <xdr:sp macro="" textlink="">
      <xdr:nvSpPr>
        <xdr:cNvPr id="515" name="テキスト ボックス 514"/>
        <xdr:cNvSpPr txBox="1"/>
      </xdr:nvSpPr>
      <xdr:spPr>
        <a:xfrm>
          <a:off x="17692370" y="617156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16" name="直線コネクタ 51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89915" cy="259080"/>
    <xdr:sp macro="" textlink="">
      <xdr:nvSpPr>
        <xdr:cNvPr id="517" name="テキスト ボックス 516"/>
        <xdr:cNvSpPr txBox="1"/>
      </xdr:nvSpPr>
      <xdr:spPr>
        <a:xfrm>
          <a:off x="17692370" y="584517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18" name="直線コネクタ 51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89915" cy="253365"/>
    <xdr:sp macro="" textlink="">
      <xdr:nvSpPr>
        <xdr:cNvPr id="519" name="テキスト ボックス 518"/>
        <xdr:cNvSpPr txBox="1"/>
      </xdr:nvSpPr>
      <xdr:spPr>
        <a:xfrm>
          <a:off x="17692370" y="551815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20" name="直線コネクタ 5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915" cy="259080"/>
    <xdr:sp macro="" textlink="">
      <xdr:nvSpPr>
        <xdr:cNvPr id="521" name="テキスト ボックス 520"/>
        <xdr:cNvSpPr txBox="1"/>
      </xdr:nvSpPr>
      <xdr:spPr>
        <a:xfrm>
          <a:off x="17692370" y="519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135890</xdr:rowOff>
    </xdr:from>
    <xdr:to xmlns:xdr="http://schemas.openxmlformats.org/drawingml/2006/spreadsheetDrawing">
      <xdr:col>116</xdr:col>
      <xdr:colOff>62865</xdr:colOff>
      <xdr:row>42</xdr:row>
      <xdr:rowOff>92075</xdr:rowOff>
    </xdr:to>
    <xdr:cxnSp macro="">
      <xdr:nvCxnSpPr>
        <xdr:cNvPr id="523" name="直線コネクタ 522"/>
        <xdr:cNvCxnSpPr/>
      </xdr:nvCxnSpPr>
      <xdr:spPr>
        <a:xfrm flipV="1">
          <a:off x="22160865" y="579374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95885</xdr:rowOff>
    </xdr:from>
    <xdr:ext cx="378460" cy="259080"/>
    <xdr:sp macro="" textlink="">
      <xdr:nvSpPr>
        <xdr:cNvPr id="524"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92075</xdr:rowOff>
    </xdr:from>
    <xdr:to xmlns:xdr="http://schemas.openxmlformats.org/drawingml/2006/spreadsheetDrawing">
      <xdr:col>116</xdr:col>
      <xdr:colOff>152400</xdr:colOff>
      <xdr:row>42</xdr:row>
      <xdr:rowOff>92075</xdr:rowOff>
    </xdr:to>
    <xdr:cxnSp macro="">
      <xdr:nvCxnSpPr>
        <xdr:cNvPr id="525" name="直線コネクタ 524"/>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82550</xdr:rowOff>
    </xdr:from>
    <xdr:ext cx="598805" cy="259080"/>
    <xdr:sp macro="" textlink="">
      <xdr:nvSpPr>
        <xdr:cNvPr id="526" name="【一般廃棄物処理施設】&#10;一人当たり有形固定資産（償却資産）額最大値テキスト"/>
        <xdr:cNvSpPr txBox="1"/>
      </xdr:nvSpPr>
      <xdr:spPr>
        <a:xfrm>
          <a:off x="22199600" y="5568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135890</xdr:rowOff>
    </xdr:from>
    <xdr:to xmlns:xdr="http://schemas.openxmlformats.org/drawingml/2006/spreadsheetDrawing">
      <xdr:col>116</xdr:col>
      <xdr:colOff>152400</xdr:colOff>
      <xdr:row>33</xdr:row>
      <xdr:rowOff>135890</xdr:rowOff>
    </xdr:to>
    <xdr:cxnSp macro="">
      <xdr:nvCxnSpPr>
        <xdr:cNvPr id="527" name="直線コネクタ 526"/>
        <xdr:cNvCxnSpPr/>
      </xdr:nvCxnSpPr>
      <xdr:spPr>
        <a:xfrm>
          <a:off x="22072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149225</xdr:rowOff>
    </xdr:from>
    <xdr:ext cx="534670" cy="259080"/>
    <xdr:sp macro="" textlink="">
      <xdr:nvSpPr>
        <xdr:cNvPr id="528" name="【一般廃棄物処理施設】&#10;一人当たり有形固定資産（償却資産）額平均値テキスト"/>
        <xdr:cNvSpPr txBox="1"/>
      </xdr:nvSpPr>
      <xdr:spPr>
        <a:xfrm>
          <a:off x="22199600" y="6835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126365</xdr:rowOff>
    </xdr:from>
    <xdr:to xmlns:xdr="http://schemas.openxmlformats.org/drawingml/2006/spreadsheetDrawing">
      <xdr:col>116</xdr:col>
      <xdr:colOff>114300</xdr:colOff>
      <xdr:row>41</xdr:row>
      <xdr:rowOff>56515</xdr:rowOff>
    </xdr:to>
    <xdr:sp macro="" textlink="">
      <xdr:nvSpPr>
        <xdr:cNvPr id="529" name="フローチャート: 判断 528"/>
        <xdr:cNvSpPr/>
      </xdr:nvSpPr>
      <xdr:spPr>
        <a:xfrm>
          <a:off x="22110700" y="698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139700</xdr:rowOff>
    </xdr:from>
    <xdr:to xmlns:xdr="http://schemas.openxmlformats.org/drawingml/2006/spreadsheetDrawing">
      <xdr:col>112</xdr:col>
      <xdr:colOff>38100</xdr:colOff>
      <xdr:row>41</xdr:row>
      <xdr:rowOff>69850</xdr:rowOff>
    </xdr:to>
    <xdr:sp macro="" textlink="">
      <xdr:nvSpPr>
        <xdr:cNvPr id="530" name="フローチャート: 判断 529"/>
        <xdr:cNvSpPr/>
      </xdr:nvSpPr>
      <xdr:spPr>
        <a:xfrm>
          <a:off x="21272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114300</xdr:rowOff>
    </xdr:from>
    <xdr:to xmlns:xdr="http://schemas.openxmlformats.org/drawingml/2006/spreadsheetDrawing">
      <xdr:col>107</xdr:col>
      <xdr:colOff>101600</xdr:colOff>
      <xdr:row>41</xdr:row>
      <xdr:rowOff>44450</xdr:rowOff>
    </xdr:to>
    <xdr:sp macro="" textlink="">
      <xdr:nvSpPr>
        <xdr:cNvPr id="531" name="フローチャート: 判断 530"/>
        <xdr:cNvSpPr/>
      </xdr:nvSpPr>
      <xdr:spPr>
        <a:xfrm>
          <a:off x="20383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167640</xdr:rowOff>
    </xdr:from>
    <xdr:to xmlns:xdr="http://schemas.openxmlformats.org/drawingml/2006/spreadsheetDrawing">
      <xdr:col>102</xdr:col>
      <xdr:colOff>165100</xdr:colOff>
      <xdr:row>41</xdr:row>
      <xdr:rowOff>97790</xdr:rowOff>
    </xdr:to>
    <xdr:sp macro="" textlink="">
      <xdr:nvSpPr>
        <xdr:cNvPr id="532" name="フローチャート: 判断 531"/>
        <xdr:cNvSpPr/>
      </xdr:nvSpPr>
      <xdr:spPr>
        <a:xfrm>
          <a:off x="19494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33" name="テキスト ボックス 53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34" name="テキスト ボックス 53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35" name="テキスト ボックス 53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36" name="テキスト ボックス 53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37" name="テキスト ボックス 53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40640</xdr:rowOff>
    </xdr:from>
    <xdr:to xmlns:xdr="http://schemas.openxmlformats.org/drawingml/2006/spreadsheetDrawing">
      <xdr:col>116</xdr:col>
      <xdr:colOff>114300</xdr:colOff>
      <xdr:row>41</xdr:row>
      <xdr:rowOff>142240</xdr:rowOff>
    </xdr:to>
    <xdr:sp macro="" textlink="">
      <xdr:nvSpPr>
        <xdr:cNvPr id="538" name="楕円 537"/>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19050</xdr:rowOff>
    </xdr:from>
    <xdr:ext cx="534670" cy="253365"/>
    <xdr:sp macro="" textlink="">
      <xdr:nvSpPr>
        <xdr:cNvPr id="539" name="【一般廃棄物処理施設】&#10;一人当たり有形固定資産（償却資産）額該当値テキスト"/>
        <xdr:cNvSpPr txBox="1"/>
      </xdr:nvSpPr>
      <xdr:spPr>
        <a:xfrm>
          <a:off x="22199600" y="7048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52705</xdr:rowOff>
    </xdr:from>
    <xdr:to xmlns:xdr="http://schemas.openxmlformats.org/drawingml/2006/spreadsheetDrawing">
      <xdr:col>112</xdr:col>
      <xdr:colOff>38100</xdr:colOff>
      <xdr:row>41</xdr:row>
      <xdr:rowOff>154940</xdr:rowOff>
    </xdr:to>
    <xdr:sp macro="" textlink="">
      <xdr:nvSpPr>
        <xdr:cNvPr id="540" name="楕円 539"/>
        <xdr:cNvSpPr/>
      </xdr:nvSpPr>
      <xdr:spPr>
        <a:xfrm>
          <a:off x="21272500" y="708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91440</xdr:rowOff>
    </xdr:from>
    <xdr:to xmlns:xdr="http://schemas.openxmlformats.org/drawingml/2006/spreadsheetDrawing">
      <xdr:col>116</xdr:col>
      <xdr:colOff>63500</xdr:colOff>
      <xdr:row>41</xdr:row>
      <xdr:rowOff>103505</xdr:rowOff>
    </xdr:to>
    <xdr:cxnSp macro="">
      <xdr:nvCxnSpPr>
        <xdr:cNvPr id="541" name="直線コネクタ 540"/>
        <xdr:cNvCxnSpPr/>
      </xdr:nvCxnSpPr>
      <xdr:spPr>
        <a:xfrm flipV="1">
          <a:off x="21323300" y="71208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86360</xdr:rowOff>
    </xdr:from>
    <xdr:ext cx="534670" cy="253365"/>
    <xdr:sp macro="" textlink="">
      <xdr:nvSpPr>
        <xdr:cNvPr id="542" name="n_1aveValue【一般廃棄物処理施設】&#10;一人当たり有形固定資産（償却資産）額"/>
        <xdr:cNvSpPr txBox="1"/>
      </xdr:nvSpPr>
      <xdr:spPr>
        <a:xfrm>
          <a:off x="21043265" y="6772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60960</xdr:rowOff>
    </xdr:from>
    <xdr:ext cx="528955" cy="259080"/>
    <xdr:sp macro="" textlink="">
      <xdr:nvSpPr>
        <xdr:cNvPr id="543" name="n_2aveValue【一般廃棄物処理施設】&#10;一人当たり有形固定資産（償却資産）額"/>
        <xdr:cNvSpPr txBox="1"/>
      </xdr:nvSpPr>
      <xdr:spPr>
        <a:xfrm>
          <a:off x="20166965" y="6747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114300</xdr:rowOff>
    </xdr:from>
    <xdr:ext cx="528955" cy="259080"/>
    <xdr:sp macro="" textlink="">
      <xdr:nvSpPr>
        <xdr:cNvPr id="544" name="n_3aveValue【一般廃棄物処理施設】&#10;一人当たり有形固定資産（償却資産）額"/>
        <xdr:cNvSpPr txBox="1"/>
      </xdr:nvSpPr>
      <xdr:spPr>
        <a:xfrm>
          <a:off x="19277965" y="6800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145415</xdr:rowOff>
    </xdr:from>
    <xdr:ext cx="534670" cy="253365"/>
    <xdr:sp macro="" textlink="">
      <xdr:nvSpPr>
        <xdr:cNvPr id="545" name="n_1mainValue【一般廃棄物処理施設】&#10;一人当たり有形固定資産（償却資産）額"/>
        <xdr:cNvSpPr txBox="1"/>
      </xdr:nvSpPr>
      <xdr:spPr>
        <a:xfrm>
          <a:off x="21043265" y="71748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735" cy="225425"/>
    <xdr:sp macro="" textlink="">
      <xdr:nvSpPr>
        <xdr:cNvPr id="554" name="テキスト ボックス 553"/>
        <xdr:cNvSpPr txBox="1"/>
      </xdr:nvSpPr>
      <xdr:spPr>
        <a:xfrm>
          <a:off x="12407900" y="895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55" name="直線コネクタ 55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56" name="直線コネクタ 55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3375" cy="259080"/>
    <xdr:sp macro="" textlink="">
      <xdr:nvSpPr>
        <xdr:cNvPr id="557" name="テキスト ボックス 556"/>
        <xdr:cNvSpPr txBox="1"/>
      </xdr:nvSpPr>
      <xdr:spPr>
        <a:xfrm>
          <a:off x="12106910" y="1096137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58" name="直線コネクタ 55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59" name="テキスト ボックス 55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60" name="直線コネクタ 55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3365"/>
    <xdr:sp macro="" textlink="">
      <xdr:nvSpPr>
        <xdr:cNvPr id="561" name="テキスト ボックス 560"/>
        <xdr:cNvSpPr txBox="1"/>
      </xdr:nvSpPr>
      <xdr:spPr>
        <a:xfrm>
          <a:off x="12042775" y="10307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62" name="直線コネクタ 56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63" name="テキスト ボックス 56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64" name="直線コネクタ 56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3365"/>
    <xdr:sp macro="" textlink="">
      <xdr:nvSpPr>
        <xdr:cNvPr id="565" name="テキスト ボックス 564"/>
        <xdr:cNvSpPr txBox="1"/>
      </xdr:nvSpPr>
      <xdr:spPr>
        <a:xfrm>
          <a:off x="12042775" y="965517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66" name="直線コネクタ 56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1645" cy="259080"/>
    <xdr:sp macro="" textlink="">
      <xdr:nvSpPr>
        <xdr:cNvPr id="567" name="テキスト ボックス 566"/>
        <xdr:cNvSpPr txBox="1"/>
      </xdr:nvSpPr>
      <xdr:spPr>
        <a:xfrm>
          <a:off x="11978640" y="932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68" name="直線コネクタ 56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1645" cy="253365"/>
    <xdr:sp macro="" textlink="">
      <xdr:nvSpPr>
        <xdr:cNvPr id="569" name="テキスト ボックス 568"/>
        <xdr:cNvSpPr txBox="1"/>
      </xdr:nvSpPr>
      <xdr:spPr>
        <a:xfrm>
          <a:off x="11978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63</xdr:row>
      <xdr:rowOff>150495</xdr:rowOff>
    </xdr:to>
    <xdr:cxnSp macro="">
      <xdr:nvCxnSpPr>
        <xdr:cNvPr id="571" name="直線コネクタ 570"/>
        <xdr:cNvCxnSpPr/>
      </xdr:nvCxnSpPr>
      <xdr:spPr>
        <a:xfrm flipV="1">
          <a:off x="16318865" y="964882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154940</xdr:rowOff>
    </xdr:from>
    <xdr:ext cx="340360" cy="253365"/>
    <xdr:sp macro="" textlink="">
      <xdr:nvSpPr>
        <xdr:cNvPr id="572" name="【保健センター・保健所】&#10;有形固定資産減価償却率最小値テキスト"/>
        <xdr:cNvSpPr txBox="1"/>
      </xdr:nvSpPr>
      <xdr:spPr>
        <a:xfrm>
          <a:off x="16357600" y="10956290"/>
          <a:ext cx="340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150495</xdr:rowOff>
    </xdr:from>
    <xdr:to xmlns:xdr="http://schemas.openxmlformats.org/drawingml/2006/spreadsheetDrawing">
      <xdr:col>86</xdr:col>
      <xdr:colOff>25400</xdr:colOff>
      <xdr:row>63</xdr:row>
      <xdr:rowOff>150495</xdr:rowOff>
    </xdr:to>
    <xdr:cxnSp macro="">
      <xdr:nvCxnSpPr>
        <xdr:cNvPr id="573" name="直線コネクタ 572"/>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3365"/>
    <xdr:sp macro="" textlink="">
      <xdr:nvSpPr>
        <xdr:cNvPr id="574" name="【保健センター・保健所】&#10;有形固定資産減価償却率最大値テキスト"/>
        <xdr:cNvSpPr txBox="1"/>
      </xdr:nvSpPr>
      <xdr:spPr>
        <a:xfrm>
          <a:off x="16357600" y="94246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75" name="直線コネクタ 574"/>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138430</xdr:rowOff>
    </xdr:from>
    <xdr:ext cx="405130" cy="259080"/>
    <xdr:sp macro="" textlink="">
      <xdr:nvSpPr>
        <xdr:cNvPr id="576" name="【保健センター・保健所】&#10;有形固定資産減価償却率平均値テキスト"/>
        <xdr:cNvSpPr txBox="1"/>
      </xdr:nvSpPr>
      <xdr:spPr>
        <a:xfrm>
          <a:off x="16357600" y="10253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160020</xdr:rowOff>
    </xdr:from>
    <xdr:to xmlns:xdr="http://schemas.openxmlformats.org/drawingml/2006/spreadsheetDrawing">
      <xdr:col>85</xdr:col>
      <xdr:colOff>177800</xdr:colOff>
      <xdr:row>60</xdr:row>
      <xdr:rowOff>90170</xdr:rowOff>
    </xdr:to>
    <xdr:sp macro="" textlink="">
      <xdr:nvSpPr>
        <xdr:cNvPr id="577" name="フローチャート: 判断 576"/>
        <xdr:cNvSpPr/>
      </xdr:nvSpPr>
      <xdr:spPr>
        <a:xfrm>
          <a:off x="16268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168275</xdr:rowOff>
    </xdr:from>
    <xdr:to xmlns:xdr="http://schemas.openxmlformats.org/drawingml/2006/spreadsheetDrawing">
      <xdr:col>81</xdr:col>
      <xdr:colOff>101600</xdr:colOff>
      <xdr:row>60</xdr:row>
      <xdr:rowOff>98425</xdr:rowOff>
    </xdr:to>
    <xdr:sp macro="" textlink="">
      <xdr:nvSpPr>
        <xdr:cNvPr id="578" name="フローチャート: 判断 57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8255</xdr:rowOff>
    </xdr:from>
    <xdr:to xmlns:xdr="http://schemas.openxmlformats.org/drawingml/2006/spreadsheetDrawing">
      <xdr:col>76</xdr:col>
      <xdr:colOff>165100</xdr:colOff>
      <xdr:row>60</xdr:row>
      <xdr:rowOff>109855</xdr:rowOff>
    </xdr:to>
    <xdr:sp macro="" textlink="">
      <xdr:nvSpPr>
        <xdr:cNvPr id="579" name="フローチャート: 判断 578"/>
        <xdr:cNvSpPr/>
      </xdr:nvSpPr>
      <xdr:spPr>
        <a:xfrm>
          <a:off x="14541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163195</xdr:rowOff>
    </xdr:from>
    <xdr:to xmlns:xdr="http://schemas.openxmlformats.org/drawingml/2006/spreadsheetDrawing">
      <xdr:col>72</xdr:col>
      <xdr:colOff>38100</xdr:colOff>
      <xdr:row>60</xdr:row>
      <xdr:rowOff>93345</xdr:rowOff>
    </xdr:to>
    <xdr:sp macro="" textlink="">
      <xdr:nvSpPr>
        <xdr:cNvPr id="580" name="フローチャート: 判断 579"/>
        <xdr:cNvSpPr/>
      </xdr:nvSpPr>
      <xdr:spPr>
        <a:xfrm>
          <a:off x="1365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3365"/>
    <xdr:sp macro="" textlink="">
      <xdr:nvSpPr>
        <xdr:cNvPr id="581" name="テキスト ボックス 580"/>
        <xdr:cNvSpPr txBox="1"/>
      </xdr:nvSpPr>
      <xdr:spPr>
        <a:xfrm>
          <a:off x="16129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3365"/>
    <xdr:sp macro="" textlink="">
      <xdr:nvSpPr>
        <xdr:cNvPr id="582" name="テキスト ボックス 581"/>
        <xdr:cNvSpPr txBox="1"/>
      </xdr:nvSpPr>
      <xdr:spPr>
        <a:xfrm>
          <a:off x="15290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3365"/>
    <xdr:sp macro="" textlink="">
      <xdr:nvSpPr>
        <xdr:cNvPr id="583" name="テキスト ボックス 582"/>
        <xdr:cNvSpPr txBox="1"/>
      </xdr:nvSpPr>
      <xdr:spPr>
        <a:xfrm>
          <a:off x="14401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3365"/>
    <xdr:sp macro="" textlink="">
      <xdr:nvSpPr>
        <xdr:cNvPr id="584" name="テキスト ボックス 583"/>
        <xdr:cNvSpPr txBox="1"/>
      </xdr:nvSpPr>
      <xdr:spPr>
        <a:xfrm>
          <a:off x="1351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3365"/>
    <xdr:sp macro="" textlink="">
      <xdr:nvSpPr>
        <xdr:cNvPr id="585" name="テキスト ボックス 584"/>
        <xdr:cNvSpPr txBox="1"/>
      </xdr:nvSpPr>
      <xdr:spPr>
        <a:xfrm>
          <a:off x="1262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128905</xdr:rowOff>
    </xdr:from>
    <xdr:to xmlns:xdr="http://schemas.openxmlformats.org/drawingml/2006/spreadsheetDrawing">
      <xdr:col>85</xdr:col>
      <xdr:colOff>177800</xdr:colOff>
      <xdr:row>60</xdr:row>
      <xdr:rowOff>59055</xdr:rowOff>
    </xdr:to>
    <xdr:sp macro="" textlink="">
      <xdr:nvSpPr>
        <xdr:cNvPr id="586" name="楕円 585"/>
        <xdr:cNvSpPr/>
      </xdr:nvSpPr>
      <xdr:spPr>
        <a:xfrm>
          <a:off x="162687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151765</xdr:rowOff>
    </xdr:from>
    <xdr:ext cx="405130" cy="259080"/>
    <xdr:sp macro="" textlink="">
      <xdr:nvSpPr>
        <xdr:cNvPr id="587" name="【保健センター・保健所】&#10;有形固定資産減価償却率該当値テキスト"/>
        <xdr:cNvSpPr txBox="1"/>
      </xdr:nvSpPr>
      <xdr:spPr>
        <a:xfrm>
          <a:off x="16357600" y="10095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161290</xdr:rowOff>
    </xdr:from>
    <xdr:to xmlns:xdr="http://schemas.openxmlformats.org/drawingml/2006/spreadsheetDrawing">
      <xdr:col>81</xdr:col>
      <xdr:colOff>101600</xdr:colOff>
      <xdr:row>60</xdr:row>
      <xdr:rowOff>91440</xdr:rowOff>
    </xdr:to>
    <xdr:sp macro="" textlink="">
      <xdr:nvSpPr>
        <xdr:cNvPr id="588" name="楕円 587"/>
        <xdr:cNvSpPr/>
      </xdr:nvSpPr>
      <xdr:spPr>
        <a:xfrm>
          <a:off x="15430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8255</xdr:rowOff>
    </xdr:from>
    <xdr:to xmlns:xdr="http://schemas.openxmlformats.org/drawingml/2006/spreadsheetDrawing">
      <xdr:col>85</xdr:col>
      <xdr:colOff>127000</xdr:colOff>
      <xdr:row>60</xdr:row>
      <xdr:rowOff>40640</xdr:rowOff>
    </xdr:to>
    <xdr:cxnSp macro="">
      <xdr:nvCxnSpPr>
        <xdr:cNvPr id="589" name="直線コネクタ 588"/>
        <xdr:cNvCxnSpPr/>
      </xdr:nvCxnSpPr>
      <xdr:spPr>
        <a:xfrm flipV="1">
          <a:off x="15481300" y="102952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24130</xdr:rowOff>
    </xdr:from>
    <xdr:to xmlns:xdr="http://schemas.openxmlformats.org/drawingml/2006/spreadsheetDrawing">
      <xdr:col>76</xdr:col>
      <xdr:colOff>165100</xdr:colOff>
      <xdr:row>60</xdr:row>
      <xdr:rowOff>125730</xdr:rowOff>
    </xdr:to>
    <xdr:sp macro="" textlink="">
      <xdr:nvSpPr>
        <xdr:cNvPr id="590" name="楕円 589"/>
        <xdr:cNvSpPr/>
      </xdr:nvSpPr>
      <xdr:spPr>
        <a:xfrm>
          <a:off x="145415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40640</xdr:rowOff>
    </xdr:from>
    <xdr:to xmlns:xdr="http://schemas.openxmlformats.org/drawingml/2006/spreadsheetDrawing">
      <xdr:col>81</xdr:col>
      <xdr:colOff>50800</xdr:colOff>
      <xdr:row>60</xdr:row>
      <xdr:rowOff>74930</xdr:rowOff>
    </xdr:to>
    <xdr:cxnSp macro="">
      <xdr:nvCxnSpPr>
        <xdr:cNvPr id="591" name="直線コネクタ 590"/>
        <xdr:cNvCxnSpPr/>
      </xdr:nvCxnSpPr>
      <xdr:spPr>
        <a:xfrm flipV="1">
          <a:off x="14592300" y="103276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58420</xdr:rowOff>
    </xdr:from>
    <xdr:to xmlns:xdr="http://schemas.openxmlformats.org/drawingml/2006/spreadsheetDrawing">
      <xdr:col>72</xdr:col>
      <xdr:colOff>38100</xdr:colOff>
      <xdr:row>60</xdr:row>
      <xdr:rowOff>160020</xdr:rowOff>
    </xdr:to>
    <xdr:sp macro="" textlink="">
      <xdr:nvSpPr>
        <xdr:cNvPr id="592" name="楕円 591"/>
        <xdr:cNvSpPr/>
      </xdr:nvSpPr>
      <xdr:spPr>
        <a:xfrm>
          <a:off x="136525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74930</xdr:rowOff>
    </xdr:from>
    <xdr:to xmlns:xdr="http://schemas.openxmlformats.org/drawingml/2006/spreadsheetDrawing">
      <xdr:col>76</xdr:col>
      <xdr:colOff>114300</xdr:colOff>
      <xdr:row>60</xdr:row>
      <xdr:rowOff>109220</xdr:rowOff>
    </xdr:to>
    <xdr:cxnSp macro="">
      <xdr:nvCxnSpPr>
        <xdr:cNvPr id="593" name="直線コネクタ 592"/>
        <xdr:cNvCxnSpPr/>
      </xdr:nvCxnSpPr>
      <xdr:spPr>
        <a:xfrm flipV="1">
          <a:off x="13703300" y="103619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89535</xdr:rowOff>
    </xdr:from>
    <xdr:ext cx="405130" cy="253365"/>
    <xdr:sp macro="" textlink="">
      <xdr:nvSpPr>
        <xdr:cNvPr id="594" name="n_1aveValue【保健センター・保健所】&#10;有形固定資産減価償却率"/>
        <xdr:cNvSpPr txBox="1"/>
      </xdr:nvSpPr>
      <xdr:spPr>
        <a:xfrm>
          <a:off x="15266035" y="103765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126365</xdr:rowOff>
    </xdr:from>
    <xdr:ext cx="399415" cy="259080"/>
    <xdr:sp macro="" textlink="">
      <xdr:nvSpPr>
        <xdr:cNvPr id="595" name="n_2aveValue【保健センター・保健所】&#10;有形固定資産減価償却率"/>
        <xdr:cNvSpPr txBox="1"/>
      </xdr:nvSpPr>
      <xdr:spPr>
        <a:xfrm>
          <a:off x="14389735" y="100704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109855</xdr:rowOff>
    </xdr:from>
    <xdr:ext cx="399415" cy="253365"/>
    <xdr:sp macro="" textlink="">
      <xdr:nvSpPr>
        <xdr:cNvPr id="596" name="n_3aveValue【保健センター・保健所】&#10;有形固定資産減価償却率"/>
        <xdr:cNvSpPr txBox="1"/>
      </xdr:nvSpPr>
      <xdr:spPr>
        <a:xfrm>
          <a:off x="13500735" y="1005395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107950</xdr:rowOff>
    </xdr:from>
    <xdr:ext cx="405130" cy="259080"/>
    <xdr:sp macro="" textlink="">
      <xdr:nvSpPr>
        <xdr:cNvPr id="597" name="n_1mainValue【保健センター・保健所】&#10;有形固定資産減価償却率"/>
        <xdr:cNvSpPr txBox="1"/>
      </xdr:nvSpPr>
      <xdr:spPr>
        <a:xfrm>
          <a:off x="15266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116840</xdr:rowOff>
    </xdr:from>
    <xdr:ext cx="399415" cy="259080"/>
    <xdr:sp macro="" textlink="">
      <xdr:nvSpPr>
        <xdr:cNvPr id="598" name="n_2mainValue【保健センター・保健所】&#10;有形固定資産減価償却率"/>
        <xdr:cNvSpPr txBox="1"/>
      </xdr:nvSpPr>
      <xdr:spPr>
        <a:xfrm>
          <a:off x="14389735" y="1040384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151130</xdr:rowOff>
    </xdr:from>
    <xdr:ext cx="399415" cy="259080"/>
    <xdr:sp macro="" textlink="">
      <xdr:nvSpPr>
        <xdr:cNvPr id="599" name="n_3mainValue【保健センター・保健所】&#10;有形固定資産減価償却率"/>
        <xdr:cNvSpPr txBox="1"/>
      </xdr:nvSpPr>
      <xdr:spPr>
        <a:xfrm>
          <a:off x="13500735" y="1043813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170" cy="225425"/>
    <xdr:sp macro="" textlink="">
      <xdr:nvSpPr>
        <xdr:cNvPr id="608" name="テキスト ボックス 607"/>
        <xdr:cNvSpPr txBox="1"/>
      </xdr:nvSpPr>
      <xdr:spPr>
        <a:xfrm>
          <a:off x="18249900" y="895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09" name="直線コネクタ 60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10" name="直線コネクタ 60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645" cy="259080"/>
    <xdr:sp macro="" textlink="">
      <xdr:nvSpPr>
        <xdr:cNvPr id="611" name="テキスト ボックス 610"/>
        <xdr:cNvSpPr txBox="1"/>
      </xdr:nvSpPr>
      <xdr:spPr>
        <a:xfrm>
          <a:off x="17820640" y="10906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12" name="直線コネクタ 61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645" cy="259080"/>
    <xdr:sp macro="" textlink="">
      <xdr:nvSpPr>
        <xdr:cNvPr id="613" name="テキスト ボックス 612"/>
        <xdr:cNvSpPr txBox="1"/>
      </xdr:nvSpPr>
      <xdr:spPr>
        <a:xfrm>
          <a:off x="17820640" y="1052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14" name="直線コネクタ 61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645" cy="253365"/>
    <xdr:sp macro="" textlink="">
      <xdr:nvSpPr>
        <xdr:cNvPr id="615" name="テキスト ボックス 614"/>
        <xdr:cNvSpPr txBox="1"/>
      </xdr:nvSpPr>
      <xdr:spPr>
        <a:xfrm>
          <a:off x="17820640" y="10144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16" name="直線コネクタ 61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645" cy="259080"/>
    <xdr:sp macro="" textlink="">
      <xdr:nvSpPr>
        <xdr:cNvPr id="617" name="テキスト ボックス 616"/>
        <xdr:cNvSpPr txBox="1"/>
      </xdr:nvSpPr>
      <xdr:spPr>
        <a:xfrm>
          <a:off x="17820640" y="9763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18" name="直線コネクタ 61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645" cy="259080"/>
    <xdr:sp macro="" textlink="">
      <xdr:nvSpPr>
        <xdr:cNvPr id="619" name="テキスト ボックス 618"/>
        <xdr:cNvSpPr txBox="1"/>
      </xdr:nvSpPr>
      <xdr:spPr>
        <a:xfrm>
          <a:off x="1782064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20" name="直線コネクタ 61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645" cy="253365"/>
    <xdr:sp macro="" textlink="">
      <xdr:nvSpPr>
        <xdr:cNvPr id="621" name="テキスト ボックス 620"/>
        <xdr:cNvSpPr txBox="1"/>
      </xdr:nvSpPr>
      <xdr:spPr>
        <a:xfrm>
          <a:off x="17820640" y="9001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15240</xdr:rowOff>
    </xdr:from>
    <xdr:to xmlns:xdr="http://schemas.openxmlformats.org/drawingml/2006/spreadsheetDrawing">
      <xdr:col>116</xdr:col>
      <xdr:colOff>62865</xdr:colOff>
      <xdr:row>64</xdr:row>
      <xdr:rowOff>26670</xdr:rowOff>
    </xdr:to>
    <xdr:cxnSp macro="">
      <xdr:nvCxnSpPr>
        <xdr:cNvPr id="623" name="直線コネクタ 622"/>
        <xdr:cNvCxnSpPr/>
      </xdr:nvCxnSpPr>
      <xdr:spPr>
        <a:xfrm flipV="1">
          <a:off x="22160865" y="961644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30480</xdr:rowOff>
    </xdr:from>
    <xdr:ext cx="469900" cy="253365"/>
    <xdr:sp macro="" textlink="">
      <xdr:nvSpPr>
        <xdr:cNvPr id="624" name="【保健センター・保健所】&#10;一人当たり面積最小値テキスト"/>
        <xdr:cNvSpPr txBox="1"/>
      </xdr:nvSpPr>
      <xdr:spPr>
        <a:xfrm>
          <a:off x="22199600" y="110032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26670</xdr:rowOff>
    </xdr:from>
    <xdr:to xmlns:xdr="http://schemas.openxmlformats.org/drawingml/2006/spreadsheetDrawing">
      <xdr:col>116</xdr:col>
      <xdr:colOff>152400</xdr:colOff>
      <xdr:row>64</xdr:row>
      <xdr:rowOff>26670</xdr:rowOff>
    </xdr:to>
    <xdr:cxnSp macro="">
      <xdr:nvCxnSpPr>
        <xdr:cNvPr id="625" name="直線コネクタ 624"/>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133350</xdr:rowOff>
    </xdr:from>
    <xdr:ext cx="469900" cy="253365"/>
    <xdr:sp macro="" textlink="">
      <xdr:nvSpPr>
        <xdr:cNvPr id="626" name="【保健センター・保健所】&#10;一人当たり面積最大値テキスト"/>
        <xdr:cNvSpPr txBox="1"/>
      </xdr:nvSpPr>
      <xdr:spPr>
        <a:xfrm>
          <a:off x="22199600" y="9391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15240</xdr:rowOff>
    </xdr:from>
    <xdr:to xmlns:xdr="http://schemas.openxmlformats.org/drawingml/2006/spreadsheetDrawing">
      <xdr:col>116</xdr:col>
      <xdr:colOff>152400</xdr:colOff>
      <xdr:row>56</xdr:row>
      <xdr:rowOff>15240</xdr:rowOff>
    </xdr:to>
    <xdr:cxnSp macro="">
      <xdr:nvCxnSpPr>
        <xdr:cNvPr id="627" name="直線コネクタ 626"/>
        <xdr:cNvCxnSpPr/>
      </xdr:nvCxnSpPr>
      <xdr:spPr>
        <a:xfrm>
          <a:off x="22072600" y="961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36830</xdr:rowOff>
    </xdr:from>
    <xdr:ext cx="469900" cy="259080"/>
    <xdr:sp macro="" textlink="">
      <xdr:nvSpPr>
        <xdr:cNvPr id="628" name="【保健センター・保健所】&#10;一人当たり面積平均値テキスト"/>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629" name="フローチャート: 判断 6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17780</xdr:rowOff>
    </xdr:from>
    <xdr:to xmlns:xdr="http://schemas.openxmlformats.org/drawingml/2006/spreadsheetDrawing">
      <xdr:col>112</xdr:col>
      <xdr:colOff>38100</xdr:colOff>
      <xdr:row>63</xdr:row>
      <xdr:rowOff>119380</xdr:rowOff>
    </xdr:to>
    <xdr:sp macro="" textlink="">
      <xdr:nvSpPr>
        <xdr:cNvPr id="630" name="フローチャート: 判断 6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6350</xdr:rowOff>
    </xdr:from>
    <xdr:to xmlns:xdr="http://schemas.openxmlformats.org/drawingml/2006/spreadsheetDrawing">
      <xdr:col>107</xdr:col>
      <xdr:colOff>101600</xdr:colOff>
      <xdr:row>63</xdr:row>
      <xdr:rowOff>107950</xdr:rowOff>
    </xdr:to>
    <xdr:sp macro="" textlink="">
      <xdr:nvSpPr>
        <xdr:cNvPr id="631" name="フローチャート: 判断 6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162560</xdr:rowOff>
    </xdr:from>
    <xdr:to xmlns:xdr="http://schemas.openxmlformats.org/drawingml/2006/spreadsheetDrawing">
      <xdr:col>102</xdr:col>
      <xdr:colOff>165100</xdr:colOff>
      <xdr:row>63</xdr:row>
      <xdr:rowOff>92710</xdr:rowOff>
    </xdr:to>
    <xdr:sp macro="" textlink="">
      <xdr:nvSpPr>
        <xdr:cNvPr id="632" name="フローチャート: 判断 63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3365"/>
    <xdr:sp macro="" textlink="">
      <xdr:nvSpPr>
        <xdr:cNvPr id="633" name="テキスト ボックス 632"/>
        <xdr:cNvSpPr txBox="1"/>
      </xdr:nvSpPr>
      <xdr:spPr>
        <a:xfrm>
          <a:off x="219710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3365"/>
    <xdr:sp macro="" textlink="">
      <xdr:nvSpPr>
        <xdr:cNvPr id="634" name="テキスト ボックス 633"/>
        <xdr:cNvSpPr txBox="1"/>
      </xdr:nvSpPr>
      <xdr:spPr>
        <a:xfrm>
          <a:off x="21132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3365"/>
    <xdr:sp macro="" textlink="">
      <xdr:nvSpPr>
        <xdr:cNvPr id="635" name="テキスト ボックス 634"/>
        <xdr:cNvSpPr txBox="1"/>
      </xdr:nvSpPr>
      <xdr:spPr>
        <a:xfrm>
          <a:off x="20243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3365"/>
    <xdr:sp macro="" textlink="">
      <xdr:nvSpPr>
        <xdr:cNvPr id="636" name="テキスト ボックス 635"/>
        <xdr:cNvSpPr txBox="1"/>
      </xdr:nvSpPr>
      <xdr:spPr>
        <a:xfrm>
          <a:off x="19354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3365"/>
    <xdr:sp macro="" textlink="">
      <xdr:nvSpPr>
        <xdr:cNvPr id="637" name="テキスト ボックス 636"/>
        <xdr:cNvSpPr txBox="1"/>
      </xdr:nvSpPr>
      <xdr:spPr>
        <a:xfrm>
          <a:off x="18465800" y="1142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59690</xdr:rowOff>
    </xdr:from>
    <xdr:to xmlns:xdr="http://schemas.openxmlformats.org/drawingml/2006/spreadsheetDrawing">
      <xdr:col>116</xdr:col>
      <xdr:colOff>114300</xdr:colOff>
      <xdr:row>63</xdr:row>
      <xdr:rowOff>161290</xdr:rowOff>
    </xdr:to>
    <xdr:sp macro="" textlink="">
      <xdr:nvSpPr>
        <xdr:cNvPr id="638" name="楕円 637"/>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639" name="【保健センター・保健所】&#10;一人当たり面積該当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55880</xdr:rowOff>
    </xdr:from>
    <xdr:to xmlns:xdr="http://schemas.openxmlformats.org/drawingml/2006/spreadsheetDrawing">
      <xdr:col>112</xdr:col>
      <xdr:colOff>38100</xdr:colOff>
      <xdr:row>63</xdr:row>
      <xdr:rowOff>157480</xdr:rowOff>
    </xdr:to>
    <xdr:sp macro="" textlink="">
      <xdr:nvSpPr>
        <xdr:cNvPr id="640" name="楕円 639"/>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106680</xdr:rowOff>
    </xdr:from>
    <xdr:to xmlns:xdr="http://schemas.openxmlformats.org/drawingml/2006/spreadsheetDrawing">
      <xdr:col>116</xdr:col>
      <xdr:colOff>63500</xdr:colOff>
      <xdr:row>63</xdr:row>
      <xdr:rowOff>110490</xdr:rowOff>
    </xdr:to>
    <xdr:cxnSp macro="">
      <xdr:nvCxnSpPr>
        <xdr:cNvPr id="641" name="直線コネクタ 640"/>
        <xdr:cNvCxnSpPr/>
      </xdr:nvCxnSpPr>
      <xdr:spPr>
        <a:xfrm>
          <a:off x="21323300" y="109080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86360</xdr:rowOff>
    </xdr:from>
    <xdr:to xmlns:xdr="http://schemas.openxmlformats.org/drawingml/2006/spreadsheetDrawing">
      <xdr:col>107</xdr:col>
      <xdr:colOff>101600</xdr:colOff>
      <xdr:row>64</xdr:row>
      <xdr:rowOff>16510</xdr:rowOff>
    </xdr:to>
    <xdr:sp macro="" textlink="">
      <xdr:nvSpPr>
        <xdr:cNvPr id="642" name="楕円 641"/>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106680</xdr:rowOff>
    </xdr:from>
    <xdr:to xmlns:xdr="http://schemas.openxmlformats.org/drawingml/2006/spreadsheetDrawing">
      <xdr:col>111</xdr:col>
      <xdr:colOff>177800</xdr:colOff>
      <xdr:row>63</xdr:row>
      <xdr:rowOff>137160</xdr:rowOff>
    </xdr:to>
    <xdr:cxnSp macro="">
      <xdr:nvCxnSpPr>
        <xdr:cNvPr id="643" name="直線コネクタ 642"/>
        <xdr:cNvCxnSpPr/>
      </xdr:nvCxnSpPr>
      <xdr:spPr>
        <a:xfrm flipV="1">
          <a:off x="20434300" y="109080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86360</xdr:rowOff>
    </xdr:from>
    <xdr:to xmlns:xdr="http://schemas.openxmlformats.org/drawingml/2006/spreadsheetDrawing">
      <xdr:col>102</xdr:col>
      <xdr:colOff>165100</xdr:colOff>
      <xdr:row>64</xdr:row>
      <xdr:rowOff>16510</xdr:rowOff>
    </xdr:to>
    <xdr:sp macro="" textlink="">
      <xdr:nvSpPr>
        <xdr:cNvPr id="644" name="楕円 643"/>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137160</xdr:rowOff>
    </xdr:from>
    <xdr:to xmlns:xdr="http://schemas.openxmlformats.org/drawingml/2006/spreadsheetDrawing">
      <xdr:col>107</xdr:col>
      <xdr:colOff>50800</xdr:colOff>
      <xdr:row>63</xdr:row>
      <xdr:rowOff>137160</xdr:rowOff>
    </xdr:to>
    <xdr:cxnSp macro="">
      <xdr:nvCxnSpPr>
        <xdr:cNvPr id="645" name="直線コネクタ 644"/>
        <xdr:cNvCxnSpPr/>
      </xdr:nvCxnSpPr>
      <xdr:spPr>
        <a:xfrm>
          <a:off x="19545300" y="1093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135890</xdr:rowOff>
    </xdr:from>
    <xdr:ext cx="469900" cy="259080"/>
    <xdr:sp macro="" textlink="">
      <xdr:nvSpPr>
        <xdr:cNvPr id="646" name="n_1aveValue【保健センター・保健所】&#10;一人当たり面積"/>
        <xdr:cNvSpPr txBox="1"/>
      </xdr:nvSpPr>
      <xdr:spPr>
        <a:xfrm>
          <a:off x="21075650" y="1059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124460</xdr:rowOff>
    </xdr:from>
    <xdr:ext cx="464185" cy="259080"/>
    <xdr:sp macro="" textlink="">
      <xdr:nvSpPr>
        <xdr:cNvPr id="647" name="n_2aveValue【保健センター・保健所】&#10;一人当たり面積"/>
        <xdr:cNvSpPr txBox="1"/>
      </xdr:nvSpPr>
      <xdr:spPr>
        <a:xfrm>
          <a:off x="20199350" y="105829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109220</xdr:rowOff>
    </xdr:from>
    <xdr:ext cx="464185" cy="253365"/>
    <xdr:sp macro="" textlink="">
      <xdr:nvSpPr>
        <xdr:cNvPr id="648" name="n_3aveValue【保健センター・保健所】&#10;一人当たり面積"/>
        <xdr:cNvSpPr txBox="1"/>
      </xdr:nvSpPr>
      <xdr:spPr>
        <a:xfrm>
          <a:off x="19310350" y="105676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148590</xdr:rowOff>
    </xdr:from>
    <xdr:ext cx="469900" cy="259080"/>
    <xdr:sp macro="" textlink="">
      <xdr:nvSpPr>
        <xdr:cNvPr id="649" name="n_1mainValue【保健センター・保健所】&#10;一人当たり面積"/>
        <xdr:cNvSpPr txBox="1"/>
      </xdr:nvSpPr>
      <xdr:spPr>
        <a:xfrm>
          <a:off x="2107565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7620</xdr:rowOff>
    </xdr:from>
    <xdr:ext cx="464185" cy="253365"/>
    <xdr:sp macro="" textlink="">
      <xdr:nvSpPr>
        <xdr:cNvPr id="650" name="n_2mainValue【保健センター・保健所】&#10;一人当たり面積"/>
        <xdr:cNvSpPr txBox="1"/>
      </xdr:nvSpPr>
      <xdr:spPr>
        <a:xfrm>
          <a:off x="20199350" y="109804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7620</xdr:rowOff>
    </xdr:from>
    <xdr:ext cx="464185" cy="253365"/>
    <xdr:sp macro="" textlink="">
      <xdr:nvSpPr>
        <xdr:cNvPr id="651" name="n_3mainValue【保健センター・保健所】&#10;一人当たり面積"/>
        <xdr:cNvSpPr txBox="1"/>
      </xdr:nvSpPr>
      <xdr:spPr>
        <a:xfrm>
          <a:off x="19310350" y="109804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735" cy="219710"/>
    <xdr:sp macro="" textlink="">
      <xdr:nvSpPr>
        <xdr:cNvPr id="660" name="テキスト ボックス 659"/>
        <xdr:cNvSpPr txBox="1"/>
      </xdr:nvSpPr>
      <xdr:spPr>
        <a:xfrm>
          <a:off x="12407900" y="12763500"/>
          <a:ext cx="2927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61" name="直線コネクタ 66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62" name="直線コネクタ 66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3375" cy="259080"/>
    <xdr:sp macro="" textlink="">
      <xdr:nvSpPr>
        <xdr:cNvPr id="663" name="テキスト ボックス 662"/>
        <xdr:cNvSpPr txBox="1"/>
      </xdr:nvSpPr>
      <xdr:spPr>
        <a:xfrm>
          <a:off x="12106910" y="1477137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64" name="直線コネクタ 66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3365"/>
    <xdr:sp macro="" textlink="">
      <xdr:nvSpPr>
        <xdr:cNvPr id="665" name="テキスト ボックス 664"/>
        <xdr:cNvSpPr txBox="1"/>
      </xdr:nvSpPr>
      <xdr:spPr>
        <a:xfrm>
          <a:off x="12042775" y="1444434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66" name="直線コネクタ 66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67" name="テキスト ボックス 66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68" name="直線コネクタ 66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3365"/>
    <xdr:sp macro="" textlink="">
      <xdr:nvSpPr>
        <xdr:cNvPr id="669" name="テキスト ボックス 668"/>
        <xdr:cNvSpPr txBox="1"/>
      </xdr:nvSpPr>
      <xdr:spPr>
        <a:xfrm>
          <a:off x="12042775" y="1379156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70" name="直線コネクタ 66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71" name="テキスト ボックス 67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72" name="直線コネクタ 67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1645" cy="259080"/>
    <xdr:sp macro="" textlink="">
      <xdr:nvSpPr>
        <xdr:cNvPr id="673" name="テキスト ボックス 672"/>
        <xdr:cNvSpPr txBox="1"/>
      </xdr:nvSpPr>
      <xdr:spPr>
        <a:xfrm>
          <a:off x="11978640" y="13138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74" name="直線コネクタ 67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1645" cy="259080"/>
    <xdr:sp macro="" textlink="">
      <xdr:nvSpPr>
        <xdr:cNvPr id="675" name="テキスト ボックス 674"/>
        <xdr:cNvSpPr txBox="1"/>
      </xdr:nvSpPr>
      <xdr:spPr>
        <a:xfrm>
          <a:off x="11978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86995</xdr:rowOff>
    </xdr:from>
    <xdr:to xmlns:xdr="http://schemas.openxmlformats.org/drawingml/2006/spreadsheetDrawing">
      <xdr:col>85</xdr:col>
      <xdr:colOff>126365</xdr:colOff>
      <xdr:row>85</xdr:row>
      <xdr:rowOff>74930</xdr:rowOff>
    </xdr:to>
    <xdr:cxnSp macro="">
      <xdr:nvCxnSpPr>
        <xdr:cNvPr id="677" name="直線コネクタ 676"/>
        <xdr:cNvCxnSpPr/>
      </xdr:nvCxnSpPr>
      <xdr:spPr>
        <a:xfrm flipV="1">
          <a:off x="16318865" y="1346009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78105</xdr:rowOff>
    </xdr:from>
    <xdr:ext cx="405130" cy="253365"/>
    <xdr:sp macro="" textlink="">
      <xdr:nvSpPr>
        <xdr:cNvPr id="678" name="【消防施設】&#10;有形固定資産減価償却率最小値テキスト"/>
        <xdr:cNvSpPr txBox="1"/>
      </xdr:nvSpPr>
      <xdr:spPr>
        <a:xfrm>
          <a:off x="16357600" y="146513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74930</xdr:rowOff>
    </xdr:from>
    <xdr:to xmlns:xdr="http://schemas.openxmlformats.org/drawingml/2006/spreadsheetDrawing">
      <xdr:col>86</xdr:col>
      <xdr:colOff>25400</xdr:colOff>
      <xdr:row>85</xdr:row>
      <xdr:rowOff>74930</xdr:rowOff>
    </xdr:to>
    <xdr:cxnSp macro="">
      <xdr:nvCxnSpPr>
        <xdr:cNvPr id="679" name="直線コネクタ 678"/>
        <xdr:cNvCxnSpPr/>
      </xdr:nvCxnSpPr>
      <xdr:spPr>
        <a:xfrm>
          <a:off x="16230600" y="1464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33655</xdr:rowOff>
    </xdr:from>
    <xdr:ext cx="405130" cy="258445"/>
    <xdr:sp macro="" textlink="">
      <xdr:nvSpPr>
        <xdr:cNvPr id="680" name="【消防施設】&#10;有形固定資産減価償却率最大値テキスト"/>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681" name="直線コネクタ 680"/>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111125</xdr:rowOff>
    </xdr:from>
    <xdr:ext cx="405130" cy="253365"/>
    <xdr:sp macro="" textlink="">
      <xdr:nvSpPr>
        <xdr:cNvPr id="682" name="【消防施設】&#10;有形固定資産減価償却率平均値テキスト"/>
        <xdr:cNvSpPr txBox="1"/>
      </xdr:nvSpPr>
      <xdr:spPr>
        <a:xfrm>
          <a:off x="16357600" y="1382712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88265</xdr:rowOff>
    </xdr:from>
    <xdr:to xmlns:xdr="http://schemas.openxmlformats.org/drawingml/2006/spreadsheetDrawing">
      <xdr:col>85</xdr:col>
      <xdr:colOff>177800</xdr:colOff>
      <xdr:row>82</xdr:row>
      <xdr:rowOff>18415</xdr:rowOff>
    </xdr:to>
    <xdr:sp macro="" textlink="">
      <xdr:nvSpPr>
        <xdr:cNvPr id="683" name="フローチャート: 判断 682"/>
        <xdr:cNvSpPr/>
      </xdr:nvSpPr>
      <xdr:spPr>
        <a:xfrm>
          <a:off x="162687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76835</xdr:rowOff>
    </xdr:from>
    <xdr:to xmlns:xdr="http://schemas.openxmlformats.org/drawingml/2006/spreadsheetDrawing">
      <xdr:col>81</xdr:col>
      <xdr:colOff>101600</xdr:colOff>
      <xdr:row>82</xdr:row>
      <xdr:rowOff>6985</xdr:rowOff>
    </xdr:to>
    <xdr:sp macro="" textlink="">
      <xdr:nvSpPr>
        <xdr:cNvPr id="684" name="フローチャート: 判断 683"/>
        <xdr:cNvSpPr/>
      </xdr:nvSpPr>
      <xdr:spPr>
        <a:xfrm>
          <a:off x="15430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57785</xdr:rowOff>
    </xdr:from>
    <xdr:to xmlns:xdr="http://schemas.openxmlformats.org/drawingml/2006/spreadsheetDrawing">
      <xdr:col>76</xdr:col>
      <xdr:colOff>165100</xdr:colOff>
      <xdr:row>81</xdr:row>
      <xdr:rowOff>159385</xdr:rowOff>
    </xdr:to>
    <xdr:sp macro="" textlink="">
      <xdr:nvSpPr>
        <xdr:cNvPr id="685" name="フローチャート: 判断 684"/>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80645</xdr:rowOff>
    </xdr:from>
    <xdr:to xmlns:xdr="http://schemas.openxmlformats.org/drawingml/2006/spreadsheetDrawing">
      <xdr:col>72</xdr:col>
      <xdr:colOff>38100</xdr:colOff>
      <xdr:row>82</xdr:row>
      <xdr:rowOff>10795</xdr:rowOff>
    </xdr:to>
    <xdr:sp macro="" textlink="">
      <xdr:nvSpPr>
        <xdr:cNvPr id="686" name="フローチャート: 判断 685"/>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87" name="テキスト ボックス 68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88" name="テキスト ボックス 68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89" name="テキスト ボックス 68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90" name="テキスト ボックス 68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91" name="テキスト ボックス 69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23495</xdr:rowOff>
    </xdr:from>
    <xdr:to xmlns:xdr="http://schemas.openxmlformats.org/drawingml/2006/spreadsheetDrawing">
      <xdr:col>85</xdr:col>
      <xdr:colOff>177800</xdr:colOff>
      <xdr:row>85</xdr:row>
      <xdr:rowOff>125095</xdr:rowOff>
    </xdr:to>
    <xdr:sp macro="" textlink="">
      <xdr:nvSpPr>
        <xdr:cNvPr id="692" name="楕円 691"/>
        <xdr:cNvSpPr/>
      </xdr:nvSpPr>
      <xdr:spPr>
        <a:xfrm>
          <a:off x="16268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109855</xdr:rowOff>
    </xdr:from>
    <xdr:ext cx="405130" cy="253365"/>
    <xdr:sp macro="" textlink="">
      <xdr:nvSpPr>
        <xdr:cNvPr id="693" name="【消防施設】&#10;有形固定資産減価償却率該当値テキスト"/>
        <xdr:cNvSpPr txBox="1"/>
      </xdr:nvSpPr>
      <xdr:spPr>
        <a:xfrm>
          <a:off x="16357600" y="145116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85090</xdr:rowOff>
    </xdr:from>
    <xdr:to xmlns:xdr="http://schemas.openxmlformats.org/drawingml/2006/spreadsheetDrawing">
      <xdr:col>81</xdr:col>
      <xdr:colOff>101600</xdr:colOff>
      <xdr:row>86</xdr:row>
      <xdr:rowOff>15240</xdr:rowOff>
    </xdr:to>
    <xdr:sp macro="" textlink="">
      <xdr:nvSpPr>
        <xdr:cNvPr id="694" name="楕円 693"/>
        <xdr:cNvSpPr/>
      </xdr:nvSpPr>
      <xdr:spPr>
        <a:xfrm>
          <a:off x="15430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74930</xdr:rowOff>
    </xdr:from>
    <xdr:to xmlns:xdr="http://schemas.openxmlformats.org/drawingml/2006/spreadsheetDrawing">
      <xdr:col>85</xdr:col>
      <xdr:colOff>127000</xdr:colOff>
      <xdr:row>85</xdr:row>
      <xdr:rowOff>135890</xdr:rowOff>
    </xdr:to>
    <xdr:cxnSp macro="">
      <xdr:nvCxnSpPr>
        <xdr:cNvPr id="695" name="直線コネクタ 694"/>
        <xdr:cNvCxnSpPr/>
      </xdr:nvCxnSpPr>
      <xdr:spPr>
        <a:xfrm flipV="1">
          <a:off x="15481300" y="146481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139065</xdr:rowOff>
    </xdr:from>
    <xdr:to xmlns:xdr="http://schemas.openxmlformats.org/drawingml/2006/spreadsheetDrawing">
      <xdr:col>76</xdr:col>
      <xdr:colOff>165100</xdr:colOff>
      <xdr:row>86</xdr:row>
      <xdr:rowOff>69215</xdr:rowOff>
    </xdr:to>
    <xdr:sp macro="" textlink="">
      <xdr:nvSpPr>
        <xdr:cNvPr id="696" name="楕円 695"/>
        <xdr:cNvSpPr/>
      </xdr:nvSpPr>
      <xdr:spPr>
        <a:xfrm>
          <a:off x="14541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135890</xdr:rowOff>
    </xdr:from>
    <xdr:to xmlns:xdr="http://schemas.openxmlformats.org/drawingml/2006/spreadsheetDrawing">
      <xdr:col>81</xdr:col>
      <xdr:colOff>50800</xdr:colOff>
      <xdr:row>86</xdr:row>
      <xdr:rowOff>18415</xdr:rowOff>
    </xdr:to>
    <xdr:cxnSp macro="">
      <xdr:nvCxnSpPr>
        <xdr:cNvPr id="697" name="直線コネクタ 696"/>
        <xdr:cNvCxnSpPr/>
      </xdr:nvCxnSpPr>
      <xdr:spPr>
        <a:xfrm flipV="1">
          <a:off x="14592300" y="147091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12065</xdr:rowOff>
    </xdr:from>
    <xdr:to xmlns:xdr="http://schemas.openxmlformats.org/drawingml/2006/spreadsheetDrawing">
      <xdr:col>72</xdr:col>
      <xdr:colOff>38100</xdr:colOff>
      <xdr:row>82</xdr:row>
      <xdr:rowOff>113665</xdr:rowOff>
    </xdr:to>
    <xdr:sp macro="" textlink="">
      <xdr:nvSpPr>
        <xdr:cNvPr id="698" name="楕円 697"/>
        <xdr:cNvSpPr/>
      </xdr:nvSpPr>
      <xdr:spPr>
        <a:xfrm>
          <a:off x="136525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63500</xdr:rowOff>
    </xdr:from>
    <xdr:to xmlns:xdr="http://schemas.openxmlformats.org/drawingml/2006/spreadsheetDrawing">
      <xdr:col>76</xdr:col>
      <xdr:colOff>114300</xdr:colOff>
      <xdr:row>86</xdr:row>
      <xdr:rowOff>18415</xdr:rowOff>
    </xdr:to>
    <xdr:cxnSp macro="">
      <xdr:nvCxnSpPr>
        <xdr:cNvPr id="699" name="直線コネクタ 698"/>
        <xdr:cNvCxnSpPr/>
      </xdr:nvCxnSpPr>
      <xdr:spPr>
        <a:xfrm>
          <a:off x="13703300" y="14122400"/>
          <a:ext cx="889000" cy="640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23495</xdr:rowOff>
    </xdr:from>
    <xdr:ext cx="405130" cy="259080"/>
    <xdr:sp macro="" textlink="">
      <xdr:nvSpPr>
        <xdr:cNvPr id="700" name="n_1aveValue【消防施設】&#10;有形固定資産減価償却率"/>
        <xdr:cNvSpPr txBox="1"/>
      </xdr:nvSpPr>
      <xdr:spPr>
        <a:xfrm>
          <a:off x="15266035" y="1373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4445</xdr:rowOff>
    </xdr:from>
    <xdr:ext cx="399415" cy="259080"/>
    <xdr:sp macro="" textlink="">
      <xdr:nvSpPr>
        <xdr:cNvPr id="701" name="n_2aveValue【消防施設】&#10;有形固定資産減価償却率"/>
        <xdr:cNvSpPr txBox="1"/>
      </xdr:nvSpPr>
      <xdr:spPr>
        <a:xfrm>
          <a:off x="14389735" y="13720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27305</xdr:rowOff>
    </xdr:from>
    <xdr:ext cx="399415" cy="259080"/>
    <xdr:sp macro="" textlink="">
      <xdr:nvSpPr>
        <xdr:cNvPr id="702" name="n_3aveValue【消防施設】&#10;有形固定資産減価償却率"/>
        <xdr:cNvSpPr txBox="1"/>
      </xdr:nvSpPr>
      <xdr:spPr>
        <a:xfrm>
          <a:off x="13500735" y="137433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6350</xdr:rowOff>
    </xdr:from>
    <xdr:ext cx="405130" cy="253365"/>
    <xdr:sp macro="" textlink="">
      <xdr:nvSpPr>
        <xdr:cNvPr id="703" name="n_1mainValue【消防施設】&#10;有形固定資産減価償却率"/>
        <xdr:cNvSpPr txBox="1"/>
      </xdr:nvSpPr>
      <xdr:spPr>
        <a:xfrm>
          <a:off x="15266035" y="147510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86</xdr:row>
      <xdr:rowOff>60325</xdr:rowOff>
    </xdr:from>
    <xdr:ext cx="340360" cy="259080"/>
    <xdr:sp macro="" textlink="">
      <xdr:nvSpPr>
        <xdr:cNvPr id="704" name="n_2mainValue【消防施設】&#10;有形固定資産減価償却率"/>
        <xdr:cNvSpPr txBox="1"/>
      </xdr:nvSpPr>
      <xdr:spPr>
        <a:xfrm>
          <a:off x="14422120" y="14805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104775</xdr:rowOff>
    </xdr:from>
    <xdr:ext cx="399415" cy="259080"/>
    <xdr:sp macro="" textlink="">
      <xdr:nvSpPr>
        <xdr:cNvPr id="705" name="n_3mainValue【消防施設】&#10;有形固定資産減価償却率"/>
        <xdr:cNvSpPr txBox="1"/>
      </xdr:nvSpPr>
      <xdr:spPr>
        <a:xfrm>
          <a:off x="13500735" y="141636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170" cy="219710"/>
    <xdr:sp macro="" textlink="">
      <xdr:nvSpPr>
        <xdr:cNvPr id="714" name="テキスト ボックス 713"/>
        <xdr:cNvSpPr txBox="1"/>
      </xdr:nvSpPr>
      <xdr:spPr>
        <a:xfrm>
          <a:off x="18249900" y="1276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15" name="直線コネクタ 71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16" name="直線コネクタ 71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645" cy="253365"/>
    <xdr:sp macro="" textlink="">
      <xdr:nvSpPr>
        <xdr:cNvPr id="717" name="テキスト ボックス 716"/>
        <xdr:cNvSpPr txBox="1"/>
      </xdr:nvSpPr>
      <xdr:spPr>
        <a:xfrm>
          <a:off x="17820640" y="1471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18" name="直線コネクタ 71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645" cy="259080"/>
    <xdr:sp macro="" textlink="">
      <xdr:nvSpPr>
        <xdr:cNvPr id="719" name="テキスト ボックス 718"/>
        <xdr:cNvSpPr txBox="1"/>
      </xdr:nvSpPr>
      <xdr:spPr>
        <a:xfrm>
          <a:off x="17820640" y="1433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20" name="直線コネクタ 71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645" cy="259080"/>
    <xdr:sp macro="" textlink="">
      <xdr:nvSpPr>
        <xdr:cNvPr id="721" name="テキスト ボックス 720"/>
        <xdr:cNvSpPr txBox="1"/>
      </xdr:nvSpPr>
      <xdr:spPr>
        <a:xfrm>
          <a:off x="17820640" y="1395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22" name="直線コネクタ 72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645" cy="253365"/>
    <xdr:sp macro="" textlink="">
      <xdr:nvSpPr>
        <xdr:cNvPr id="723" name="テキスト ボックス 722"/>
        <xdr:cNvSpPr txBox="1"/>
      </xdr:nvSpPr>
      <xdr:spPr>
        <a:xfrm>
          <a:off x="17820640" y="1357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24" name="直線コネクタ 72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645" cy="259080"/>
    <xdr:sp macro="" textlink="">
      <xdr:nvSpPr>
        <xdr:cNvPr id="725" name="テキスト ボックス 724"/>
        <xdr:cNvSpPr txBox="1"/>
      </xdr:nvSpPr>
      <xdr:spPr>
        <a:xfrm>
          <a:off x="17820640" y="1319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26" name="直線コネクタ 72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645" cy="259080"/>
    <xdr:sp macro="" textlink="">
      <xdr:nvSpPr>
        <xdr:cNvPr id="727" name="テキスト ボックス 726"/>
        <xdr:cNvSpPr txBox="1"/>
      </xdr:nvSpPr>
      <xdr:spPr>
        <a:xfrm>
          <a:off x="17820640" y="1281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2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137160</xdr:rowOff>
    </xdr:from>
    <xdr:to xmlns:xdr="http://schemas.openxmlformats.org/drawingml/2006/spreadsheetDrawing">
      <xdr:col>116</xdr:col>
      <xdr:colOff>62865</xdr:colOff>
      <xdr:row>86</xdr:row>
      <xdr:rowOff>101600</xdr:rowOff>
    </xdr:to>
    <xdr:cxnSp macro="">
      <xdr:nvCxnSpPr>
        <xdr:cNvPr id="729" name="直線コネクタ 728"/>
        <xdr:cNvCxnSpPr/>
      </xdr:nvCxnSpPr>
      <xdr:spPr>
        <a:xfrm flipV="1">
          <a:off x="22160865" y="1333881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105410</xdr:rowOff>
    </xdr:from>
    <xdr:ext cx="469900" cy="259080"/>
    <xdr:sp macro="" textlink="">
      <xdr:nvSpPr>
        <xdr:cNvPr id="730"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101600</xdr:rowOff>
    </xdr:from>
    <xdr:to xmlns:xdr="http://schemas.openxmlformats.org/drawingml/2006/spreadsheetDrawing">
      <xdr:col>116</xdr:col>
      <xdr:colOff>152400</xdr:colOff>
      <xdr:row>86</xdr:row>
      <xdr:rowOff>101600</xdr:rowOff>
    </xdr:to>
    <xdr:cxnSp macro="">
      <xdr:nvCxnSpPr>
        <xdr:cNvPr id="731" name="直線コネクタ 730"/>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83820</xdr:rowOff>
    </xdr:from>
    <xdr:ext cx="469900" cy="259080"/>
    <xdr:sp macro="" textlink="">
      <xdr:nvSpPr>
        <xdr:cNvPr id="732" name="【消防施設】&#10;一人当たり面積最大値テキスト"/>
        <xdr:cNvSpPr txBox="1"/>
      </xdr:nvSpPr>
      <xdr:spPr>
        <a:xfrm>
          <a:off x="22199600" y="1311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137160</xdr:rowOff>
    </xdr:from>
    <xdr:to xmlns:xdr="http://schemas.openxmlformats.org/drawingml/2006/spreadsheetDrawing">
      <xdr:col>116</xdr:col>
      <xdr:colOff>152400</xdr:colOff>
      <xdr:row>77</xdr:row>
      <xdr:rowOff>137160</xdr:rowOff>
    </xdr:to>
    <xdr:cxnSp macro="">
      <xdr:nvCxnSpPr>
        <xdr:cNvPr id="733" name="直線コネクタ 732"/>
        <xdr:cNvCxnSpPr/>
      </xdr:nvCxnSpPr>
      <xdr:spPr>
        <a:xfrm>
          <a:off x="22072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59690</xdr:rowOff>
    </xdr:from>
    <xdr:ext cx="469900" cy="259080"/>
    <xdr:sp macro="" textlink="">
      <xdr:nvSpPr>
        <xdr:cNvPr id="734" name="【消防施設】&#10;一人当たり面積平均値テキスト"/>
        <xdr:cNvSpPr txBox="1"/>
      </xdr:nvSpPr>
      <xdr:spPr>
        <a:xfrm>
          <a:off x="22199600" y="14632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81280</xdr:rowOff>
    </xdr:from>
    <xdr:to xmlns:xdr="http://schemas.openxmlformats.org/drawingml/2006/spreadsheetDrawing">
      <xdr:col>116</xdr:col>
      <xdr:colOff>114300</xdr:colOff>
      <xdr:row>86</xdr:row>
      <xdr:rowOff>11430</xdr:rowOff>
    </xdr:to>
    <xdr:sp macro="" textlink="">
      <xdr:nvSpPr>
        <xdr:cNvPr id="735" name="フローチャート: 判断 734"/>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85090</xdr:rowOff>
    </xdr:from>
    <xdr:to xmlns:xdr="http://schemas.openxmlformats.org/drawingml/2006/spreadsheetDrawing">
      <xdr:col>112</xdr:col>
      <xdr:colOff>38100</xdr:colOff>
      <xdr:row>86</xdr:row>
      <xdr:rowOff>15240</xdr:rowOff>
    </xdr:to>
    <xdr:sp macro="" textlink="">
      <xdr:nvSpPr>
        <xdr:cNvPr id="736" name="フローチャート: 判断 735"/>
        <xdr:cNvSpPr/>
      </xdr:nvSpPr>
      <xdr:spPr>
        <a:xfrm>
          <a:off x="21272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101600</xdr:rowOff>
    </xdr:from>
    <xdr:to xmlns:xdr="http://schemas.openxmlformats.org/drawingml/2006/spreadsheetDrawing">
      <xdr:col>107</xdr:col>
      <xdr:colOff>101600</xdr:colOff>
      <xdr:row>86</xdr:row>
      <xdr:rowOff>31750</xdr:rowOff>
    </xdr:to>
    <xdr:sp macro="" textlink="">
      <xdr:nvSpPr>
        <xdr:cNvPr id="737" name="フローチャート: 判断 736"/>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138430</xdr:rowOff>
    </xdr:from>
    <xdr:to xmlns:xdr="http://schemas.openxmlformats.org/drawingml/2006/spreadsheetDrawing">
      <xdr:col>102</xdr:col>
      <xdr:colOff>165100</xdr:colOff>
      <xdr:row>86</xdr:row>
      <xdr:rowOff>68580</xdr:rowOff>
    </xdr:to>
    <xdr:sp macro="" textlink="">
      <xdr:nvSpPr>
        <xdr:cNvPr id="738" name="フローチャート: 判断 737"/>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39" name="テキスト ボックス 73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40" name="テキスト ボックス 73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41" name="テキスト ボックス 74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42" name="テキスト ボックス 74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43" name="テキスト ボックス 74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46990</xdr:rowOff>
    </xdr:from>
    <xdr:to xmlns:xdr="http://schemas.openxmlformats.org/drawingml/2006/spreadsheetDrawing">
      <xdr:col>116</xdr:col>
      <xdr:colOff>114300</xdr:colOff>
      <xdr:row>85</xdr:row>
      <xdr:rowOff>148590</xdr:rowOff>
    </xdr:to>
    <xdr:sp macro="" textlink="">
      <xdr:nvSpPr>
        <xdr:cNvPr id="744" name="楕円 743"/>
        <xdr:cNvSpPr/>
      </xdr:nvSpPr>
      <xdr:spPr>
        <a:xfrm>
          <a:off x="221107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69850</xdr:rowOff>
    </xdr:from>
    <xdr:ext cx="469900" cy="259080"/>
    <xdr:sp macro="" textlink="">
      <xdr:nvSpPr>
        <xdr:cNvPr id="745" name="【消防施設】&#10;一人当たり面積該当値テキスト"/>
        <xdr:cNvSpPr txBox="1"/>
      </xdr:nvSpPr>
      <xdr:spPr>
        <a:xfrm>
          <a:off x="22199600" y="1447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55880</xdr:rowOff>
    </xdr:from>
    <xdr:to xmlns:xdr="http://schemas.openxmlformats.org/drawingml/2006/spreadsheetDrawing">
      <xdr:col>112</xdr:col>
      <xdr:colOff>38100</xdr:colOff>
      <xdr:row>85</xdr:row>
      <xdr:rowOff>157480</xdr:rowOff>
    </xdr:to>
    <xdr:sp macro="" textlink="">
      <xdr:nvSpPr>
        <xdr:cNvPr id="746" name="楕円 745"/>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97790</xdr:rowOff>
    </xdr:from>
    <xdr:to xmlns:xdr="http://schemas.openxmlformats.org/drawingml/2006/spreadsheetDrawing">
      <xdr:col>116</xdr:col>
      <xdr:colOff>63500</xdr:colOff>
      <xdr:row>85</xdr:row>
      <xdr:rowOff>106680</xdr:rowOff>
    </xdr:to>
    <xdr:cxnSp macro="">
      <xdr:nvCxnSpPr>
        <xdr:cNvPr id="747" name="直線コネクタ 746"/>
        <xdr:cNvCxnSpPr/>
      </xdr:nvCxnSpPr>
      <xdr:spPr>
        <a:xfrm flipV="1">
          <a:off x="21323300" y="146710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60960</xdr:rowOff>
    </xdr:from>
    <xdr:to xmlns:xdr="http://schemas.openxmlformats.org/drawingml/2006/spreadsheetDrawing">
      <xdr:col>107</xdr:col>
      <xdr:colOff>101600</xdr:colOff>
      <xdr:row>85</xdr:row>
      <xdr:rowOff>162560</xdr:rowOff>
    </xdr:to>
    <xdr:sp macro="" textlink="">
      <xdr:nvSpPr>
        <xdr:cNvPr id="748" name="楕円 747"/>
        <xdr:cNvSpPr/>
      </xdr:nvSpPr>
      <xdr:spPr>
        <a:xfrm>
          <a:off x="20383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106680</xdr:rowOff>
    </xdr:from>
    <xdr:to xmlns:xdr="http://schemas.openxmlformats.org/drawingml/2006/spreadsheetDrawing">
      <xdr:col>111</xdr:col>
      <xdr:colOff>177800</xdr:colOff>
      <xdr:row>85</xdr:row>
      <xdr:rowOff>111760</xdr:rowOff>
    </xdr:to>
    <xdr:cxnSp macro="">
      <xdr:nvCxnSpPr>
        <xdr:cNvPr id="749" name="直線コネクタ 748"/>
        <xdr:cNvCxnSpPr/>
      </xdr:nvCxnSpPr>
      <xdr:spPr>
        <a:xfrm flipV="1">
          <a:off x="20434300" y="14679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25400</xdr:rowOff>
    </xdr:from>
    <xdr:to xmlns:xdr="http://schemas.openxmlformats.org/drawingml/2006/spreadsheetDrawing">
      <xdr:col>102</xdr:col>
      <xdr:colOff>165100</xdr:colOff>
      <xdr:row>86</xdr:row>
      <xdr:rowOff>127000</xdr:rowOff>
    </xdr:to>
    <xdr:sp macro="" textlink="">
      <xdr:nvSpPr>
        <xdr:cNvPr id="750" name="楕円 749"/>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111760</xdr:rowOff>
    </xdr:from>
    <xdr:to xmlns:xdr="http://schemas.openxmlformats.org/drawingml/2006/spreadsheetDrawing">
      <xdr:col>107</xdr:col>
      <xdr:colOff>50800</xdr:colOff>
      <xdr:row>86</xdr:row>
      <xdr:rowOff>76200</xdr:rowOff>
    </xdr:to>
    <xdr:cxnSp macro="">
      <xdr:nvCxnSpPr>
        <xdr:cNvPr id="751" name="直線コネクタ 750"/>
        <xdr:cNvCxnSpPr/>
      </xdr:nvCxnSpPr>
      <xdr:spPr>
        <a:xfrm flipV="1">
          <a:off x="19545300" y="1468501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6350</xdr:rowOff>
    </xdr:from>
    <xdr:ext cx="469900" cy="253365"/>
    <xdr:sp macro="" textlink="">
      <xdr:nvSpPr>
        <xdr:cNvPr id="752" name="n_1aveValue【消防施設】&#10;一人当たり面積"/>
        <xdr:cNvSpPr txBox="1"/>
      </xdr:nvSpPr>
      <xdr:spPr>
        <a:xfrm>
          <a:off x="21075650" y="147510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22860</xdr:rowOff>
    </xdr:from>
    <xdr:ext cx="464185" cy="259080"/>
    <xdr:sp macro="" textlink="">
      <xdr:nvSpPr>
        <xdr:cNvPr id="753" name="n_2aveValue【消防施設】&#10;一人当たり面積"/>
        <xdr:cNvSpPr txBox="1"/>
      </xdr:nvSpPr>
      <xdr:spPr>
        <a:xfrm>
          <a:off x="20199350" y="14767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85090</xdr:rowOff>
    </xdr:from>
    <xdr:ext cx="464185" cy="259080"/>
    <xdr:sp macro="" textlink="">
      <xdr:nvSpPr>
        <xdr:cNvPr id="754" name="n_3aveValue【消防施設】&#10;一人当たり面積"/>
        <xdr:cNvSpPr txBox="1"/>
      </xdr:nvSpPr>
      <xdr:spPr>
        <a:xfrm>
          <a:off x="19310350" y="144868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2540</xdr:rowOff>
    </xdr:from>
    <xdr:ext cx="469900" cy="259080"/>
    <xdr:sp macro="" textlink="">
      <xdr:nvSpPr>
        <xdr:cNvPr id="755" name="n_1mainValue【消防施設】&#10;一人当たり面積"/>
        <xdr:cNvSpPr txBox="1"/>
      </xdr:nvSpPr>
      <xdr:spPr>
        <a:xfrm>
          <a:off x="21075650" y="1440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7620</xdr:rowOff>
    </xdr:from>
    <xdr:ext cx="464185" cy="253365"/>
    <xdr:sp macro="" textlink="">
      <xdr:nvSpPr>
        <xdr:cNvPr id="756" name="n_2mainValue【消防施設】&#10;一人当たり面積"/>
        <xdr:cNvSpPr txBox="1"/>
      </xdr:nvSpPr>
      <xdr:spPr>
        <a:xfrm>
          <a:off x="20199350" y="144094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118110</xdr:rowOff>
    </xdr:from>
    <xdr:ext cx="464185" cy="259080"/>
    <xdr:sp macro="" textlink="">
      <xdr:nvSpPr>
        <xdr:cNvPr id="757" name="n_3mainValue【消防施設】&#10;一人当たり面積"/>
        <xdr:cNvSpPr txBox="1"/>
      </xdr:nvSpPr>
      <xdr:spPr>
        <a:xfrm>
          <a:off x="19310350" y="14862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735" cy="225425"/>
    <xdr:sp macro="" textlink="">
      <xdr:nvSpPr>
        <xdr:cNvPr id="766" name="テキスト ボックス 765"/>
        <xdr:cNvSpPr txBox="1"/>
      </xdr:nvSpPr>
      <xdr:spPr>
        <a:xfrm>
          <a:off x="12407900" y="165735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67" name="直線コネクタ 76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68" name="直線コネクタ 76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3375" cy="253365"/>
    <xdr:sp macro="" textlink="">
      <xdr:nvSpPr>
        <xdr:cNvPr id="769" name="テキスト ボックス 768"/>
        <xdr:cNvSpPr txBox="1"/>
      </xdr:nvSpPr>
      <xdr:spPr>
        <a:xfrm>
          <a:off x="12106910" y="18581370"/>
          <a:ext cx="333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70" name="直線コネクタ 76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71" name="テキスト ボックス 77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72" name="直線コネクタ 77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3365"/>
    <xdr:sp macro="" textlink="">
      <xdr:nvSpPr>
        <xdr:cNvPr id="773" name="テキスト ボックス 772"/>
        <xdr:cNvSpPr txBox="1"/>
      </xdr:nvSpPr>
      <xdr:spPr>
        <a:xfrm>
          <a:off x="12042775" y="1792859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74" name="直線コネクタ 77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75" name="テキスト ボックス 77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76" name="直線コネクタ 77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77" name="テキスト ボックス 77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78" name="直線コネクタ 77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1645" cy="253365"/>
    <xdr:sp macro="" textlink="">
      <xdr:nvSpPr>
        <xdr:cNvPr id="779" name="テキスト ボックス 778"/>
        <xdr:cNvSpPr txBox="1"/>
      </xdr:nvSpPr>
      <xdr:spPr>
        <a:xfrm>
          <a:off x="11978640" y="1694815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80" name="直線コネクタ 77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1645" cy="259080"/>
    <xdr:sp macro="" textlink="">
      <xdr:nvSpPr>
        <xdr:cNvPr id="781" name="テキスト ボックス 780"/>
        <xdr:cNvSpPr txBox="1"/>
      </xdr:nvSpPr>
      <xdr:spPr>
        <a:xfrm>
          <a:off x="11978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125095</xdr:rowOff>
    </xdr:from>
    <xdr:to xmlns:xdr="http://schemas.openxmlformats.org/drawingml/2006/spreadsheetDrawing">
      <xdr:col>85</xdr:col>
      <xdr:colOff>126365</xdr:colOff>
      <xdr:row>108</xdr:row>
      <xdr:rowOff>112395</xdr:rowOff>
    </xdr:to>
    <xdr:cxnSp macro="">
      <xdr:nvCxnSpPr>
        <xdr:cNvPr id="783" name="直線コネクタ 782"/>
        <xdr:cNvCxnSpPr/>
      </xdr:nvCxnSpPr>
      <xdr:spPr>
        <a:xfrm flipV="1">
          <a:off x="16318865" y="17098645"/>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116205</xdr:rowOff>
    </xdr:from>
    <xdr:ext cx="340360" cy="259080"/>
    <xdr:sp macro="" textlink="">
      <xdr:nvSpPr>
        <xdr:cNvPr id="784" name="【庁舎】&#10;有形固定資産減価償却率最小値テキスト"/>
        <xdr:cNvSpPr txBox="1"/>
      </xdr:nvSpPr>
      <xdr:spPr>
        <a:xfrm>
          <a:off x="16357600" y="1863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112395</xdr:rowOff>
    </xdr:from>
    <xdr:to xmlns:xdr="http://schemas.openxmlformats.org/drawingml/2006/spreadsheetDrawing">
      <xdr:col>86</xdr:col>
      <xdr:colOff>25400</xdr:colOff>
      <xdr:row>108</xdr:row>
      <xdr:rowOff>112395</xdr:rowOff>
    </xdr:to>
    <xdr:cxnSp macro="">
      <xdr:nvCxnSpPr>
        <xdr:cNvPr id="785" name="直線コネクタ 784"/>
        <xdr:cNvCxnSpPr/>
      </xdr:nvCxnSpPr>
      <xdr:spPr>
        <a:xfrm>
          <a:off x="16230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71755</xdr:rowOff>
    </xdr:from>
    <xdr:ext cx="405130" cy="259080"/>
    <xdr:sp macro="" textlink="">
      <xdr:nvSpPr>
        <xdr:cNvPr id="786" name="【庁舎】&#10;有形固定資産減価償却率最大値テキスト"/>
        <xdr:cNvSpPr txBox="1"/>
      </xdr:nvSpPr>
      <xdr:spPr>
        <a:xfrm>
          <a:off x="16357600" y="16873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125095</xdr:rowOff>
    </xdr:from>
    <xdr:to xmlns:xdr="http://schemas.openxmlformats.org/drawingml/2006/spreadsheetDrawing">
      <xdr:col>86</xdr:col>
      <xdr:colOff>25400</xdr:colOff>
      <xdr:row>99</xdr:row>
      <xdr:rowOff>125095</xdr:rowOff>
    </xdr:to>
    <xdr:cxnSp macro="">
      <xdr:nvCxnSpPr>
        <xdr:cNvPr id="787" name="直線コネクタ 786"/>
        <xdr:cNvCxnSpPr/>
      </xdr:nvCxnSpPr>
      <xdr:spPr>
        <a:xfrm>
          <a:off x="16230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50165</xdr:rowOff>
    </xdr:from>
    <xdr:ext cx="405130" cy="259080"/>
    <xdr:sp macro="" textlink="">
      <xdr:nvSpPr>
        <xdr:cNvPr id="788" name="【庁舎】&#10;有形固定資産減価償却率平均値テキスト"/>
        <xdr:cNvSpPr txBox="1"/>
      </xdr:nvSpPr>
      <xdr:spPr>
        <a:xfrm>
          <a:off x="16357600" y="17538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27305</xdr:rowOff>
    </xdr:from>
    <xdr:to xmlns:xdr="http://schemas.openxmlformats.org/drawingml/2006/spreadsheetDrawing">
      <xdr:col>85</xdr:col>
      <xdr:colOff>177800</xdr:colOff>
      <xdr:row>103</xdr:row>
      <xdr:rowOff>128905</xdr:rowOff>
    </xdr:to>
    <xdr:sp macro="" textlink="">
      <xdr:nvSpPr>
        <xdr:cNvPr id="789" name="フローチャート: 判断 788"/>
        <xdr:cNvSpPr/>
      </xdr:nvSpPr>
      <xdr:spPr>
        <a:xfrm>
          <a:off x="162687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45085</xdr:rowOff>
    </xdr:from>
    <xdr:to xmlns:xdr="http://schemas.openxmlformats.org/drawingml/2006/spreadsheetDrawing">
      <xdr:col>81</xdr:col>
      <xdr:colOff>101600</xdr:colOff>
      <xdr:row>103</xdr:row>
      <xdr:rowOff>146685</xdr:rowOff>
    </xdr:to>
    <xdr:sp macro="" textlink="">
      <xdr:nvSpPr>
        <xdr:cNvPr id="790" name="フローチャート: 判断 789"/>
        <xdr:cNvSpPr/>
      </xdr:nvSpPr>
      <xdr:spPr>
        <a:xfrm>
          <a:off x="154305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10795</xdr:rowOff>
    </xdr:from>
    <xdr:to xmlns:xdr="http://schemas.openxmlformats.org/drawingml/2006/spreadsheetDrawing">
      <xdr:col>76</xdr:col>
      <xdr:colOff>165100</xdr:colOff>
      <xdr:row>103</xdr:row>
      <xdr:rowOff>112395</xdr:rowOff>
    </xdr:to>
    <xdr:sp macro="" textlink="">
      <xdr:nvSpPr>
        <xdr:cNvPr id="791" name="フローチャート: 判断 790"/>
        <xdr:cNvSpPr/>
      </xdr:nvSpPr>
      <xdr:spPr>
        <a:xfrm>
          <a:off x="145415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67945</xdr:rowOff>
    </xdr:from>
    <xdr:to xmlns:xdr="http://schemas.openxmlformats.org/drawingml/2006/spreadsheetDrawing">
      <xdr:col>72</xdr:col>
      <xdr:colOff>38100</xdr:colOff>
      <xdr:row>103</xdr:row>
      <xdr:rowOff>169545</xdr:rowOff>
    </xdr:to>
    <xdr:sp macro="" textlink="">
      <xdr:nvSpPr>
        <xdr:cNvPr id="792" name="フローチャート: 判断 791"/>
        <xdr:cNvSpPr/>
      </xdr:nvSpPr>
      <xdr:spPr>
        <a:xfrm>
          <a:off x="13652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93" name="テキスト ボックス 79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94" name="テキスト ボックス 79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95" name="テキスト ボックス 79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96" name="テキスト ボックス 79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97" name="テキスト ボックス 79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19050</xdr:rowOff>
    </xdr:from>
    <xdr:to xmlns:xdr="http://schemas.openxmlformats.org/drawingml/2006/spreadsheetDrawing">
      <xdr:col>85</xdr:col>
      <xdr:colOff>177800</xdr:colOff>
      <xdr:row>105</xdr:row>
      <xdr:rowOff>120650</xdr:rowOff>
    </xdr:to>
    <xdr:sp macro="" textlink="">
      <xdr:nvSpPr>
        <xdr:cNvPr id="798" name="楕円 797"/>
        <xdr:cNvSpPr/>
      </xdr:nvSpPr>
      <xdr:spPr>
        <a:xfrm>
          <a:off x="162687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168910</xdr:rowOff>
    </xdr:from>
    <xdr:ext cx="405130" cy="253365"/>
    <xdr:sp macro="" textlink="">
      <xdr:nvSpPr>
        <xdr:cNvPr id="799" name="【庁舎】&#10;有形固定資産減価償却率該当値テキスト"/>
        <xdr:cNvSpPr txBox="1"/>
      </xdr:nvSpPr>
      <xdr:spPr>
        <a:xfrm>
          <a:off x="16357600" y="179997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53340</xdr:rowOff>
    </xdr:from>
    <xdr:to xmlns:xdr="http://schemas.openxmlformats.org/drawingml/2006/spreadsheetDrawing">
      <xdr:col>81</xdr:col>
      <xdr:colOff>101600</xdr:colOff>
      <xdr:row>105</xdr:row>
      <xdr:rowOff>154940</xdr:rowOff>
    </xdr:to>
    <xdr:sp macro="" textlink="">
      <xdr:nvSpPr>
        <xdr:cNvPr id="800" name="楕円 799"/>
        <xdr:cNvSpPr/>
      </xdr:nvSpPr>
      <xdr:spPr>
        <a:xfrm>
          <a:off x="1543050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69850</xdr:rowOff>
    </xdr:from>
    <xdr:to xmlns:xdr="http://schemas.openxmlformats.org/drawingml/2006/spreadsheetDrawing">
      <xdr:col>85</xdr:col>
      <xdr:colOff>127000</xdr:colOff>
      <xdr:row>105</xdr:row>
      <xdr:rowOff>104140</xdr:rowOff>
    </xdr:to>
    <xdr:cxnSp macro="">
      <xdr:nvCxnSpPr>
        <xdr:cNvPr id="801" name="直線コネクタ 800"/>
        <xdr:cNvCxnSpPr/>
      </xdr:nvCxnSpPr>
      <xdr:spPr>
        <a:xfrm flipV="1">
          <a:off x="15481300" y="180721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97790</xdr:rowOff>
    </xdr:from>
    <xdr:to xmlns:xdr="http://schemas.openxmlformats.org/drawingml/2006/spreadsheetDrawing">
      <xdr:col>76</xdr:col>
      <xdr:colOff>165100</xdr:colOff>
      <xdr:row>105</xdr:row>
      <xdr:rowOff>27305</xdr:rowOff>
    </xdr:to>
    <xdr:sp macro="" textlink="">
      <xdr:nvSpPr>
        <xdr:cNvPr id="802" name="楕円 801"/>
        <xdr:cNvSpPr/>
      </xdr:nvSpPr>
      <xdr:spPr>
        <a:xfrm>
          <a:off x="14541500" y="1792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147955</xdr:rowOff>
    </xdr:from>
    <xdr:to xmlns:xdr="http://schemas.openxmlformats.org/drawingml/2006/spreadsheetDrawing">
      <xdr:col>81</xdr:col>
      <xdr:colOff>50800</xdr:colOff>
      <xdr:row>105</xdr:row>
      <xdr:rowOff>104140</xdr:rowOff>
    </xdr:to>
    <xdr:cxnSp macro="">
      <xdr:nvCxnSpPr>
        <xdr:cNvPr id="803" name="直線コネクタ 802"/>
        <xdr:cNvCxnSpPr/>
      </xdr:nvCxnSpPr>
      <xdr:spPr>
        <a:xfrm>
          <a:off x="14592300" y="179787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166370</xdr:rowOff>
    </xdr:from>
    <xdr:to xmlns:xdr="http://schemas.openxmlformats.org/drawingml/2006/spreadsheetDrawing">
      <xdr:col>72</xdr:col>
      <xdr:colOff>38100</xdr:colOff>
      <xdr:row>105</xdr:row>
      <xdr:rowOff>95885</xdr:rowOff>
    </xdr:to>
    <xdr:sp macro="" textlink="">
      <xdr:nvSpPr>
        <xdr:cNvPr id="804" name="楕円 803"/>
        <xdr:cNvSpPr/>
      </xdr:nvSpPr>
      <xdr:spPr>
        <a:xfrm>
          <a:off x="13652500" y="1799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147955</xdr:rowOff>
    </xdr:from>
    <xdr:to xmlns:xdr="http://schemas.openxmlformats.org/drawingml/2006/spreadsheetDrawing">
      <xdr:col>76</xdr:col>
      <xdr:colOff>114300</xdr:colOff>
      <xdr:row>105</xdr:row>
      <xdr:rowOff>45085</xdr:rowOff>
    </xdr:to>
    <xdr:cxnSp macro="">
      <xdr:nvCxnSpPr>
        <xdr:cNvPr id="805" name="直線コネクタ 804"/>
        <xdr:cNvCxnSpPr/>
      </xdr:nvCxnSpPr>
      <xdr:spPr>
        <a:xfrm flipV="1">
          <a:off x="13703300" y="179787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163195</xdr:rowOff>
    </xdr:from>
    <xdr:ext cx="405130" cy="259080"/>
    <xdr:sp macro="" textlink="">
      <xdr:nvSpPr>
        <xdr:cNvPr id="806" name="n_1aveValue【庁舎】&#10;有形固定資産減価償却率"/>
        <xdr:cNvSpPr txBox="1"/>
      </xdr:nvSpPr>
      <xdr:spPr>
        <a:xfrm>
          <a:off x="15266035" y="17479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128905</xdr:rowOff>
    </xdr:from>
    <xdr:ext cx="399415" cy="259080"/>
    <xdr:sp macro="" textlink="">
      <xdr:nvSpPr>
        <xdr:cNvPr id="807" name="n_2aveValue【庁舎】&#10;有形固定資産減価償却率"/>
        <xdr:cNvSpPr txBox="1"/>
      </xdr:nvSpPr>
      <xdr:spPr>
        <a:xfrm>
          <a:off x="14389735" y="1744535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14605</xdr:rowOff>
    </xdr:from>
    <xdr:ext cx="399415" cy="259080"/>
    <xdr:sp macro="" textlink="">
      <xdr:nvSpPr>
        <xdr:cNvPr id="808" name="n_3aveValue【庁舎】&#10;有形固定資産減価償却率"/>
        <xdr:cNvSpPr txBox="1"/>
      </xdr:nvSpPr>
      <xdr:spPr>
        <a:xfrm>
          <a:off x="13500735" y="1750250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146050</xdr:rowOff>
    </xdr:from>
    <xdr:ext cx="405130" cy="253365"/>
    <xdr:sp macro="" textlink="">
      <xdr:nvSpPr>
        <xdr:cNvPr id="809" name="n_1mainValue【庁舎】&#10;有形固定資産減価償却率"/>
        <xdr:cNvSpPr txBox="1"/>
      </xdr:nvSpPr>
      <xdr:spPr>
        <a:xfrm>
          <a:off x="15266035" y="181483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18415</xdr:rowOff>
    </xdr:from>
    <xdr:ext cx="399415" cy="253365"/>
    <xdr:sp macro="" textlink="">
      <xdr:nvSpPr>
        <xdr:cNvPr id="810" name="n_2mainValue【庁舎】&#10;有形固定資産減価償却率"/>
        <xdr:cNvSpPr txBox="1"/>
      </xdr:nvSpPr>
      <xdr:spPr>
        <a:xfrm>
          <a:off x="14389735" y="1802066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86995</xdr:rowOff>
    </xdr:from>
    <xdr:ext cx="399415" cy="253365"/>
    <xdr:sp macro="" textlink="">
      <xdr:nvSpPr>
        <xdr:cNvPr id="811" name="n_3mainValue【庁舎】&#10;有形固定資産減価償却率"/>
        <xdr:cNvSpPr txBox="1"/>
      </xdr:nvSpPr>
      <xdr:spPr>
        <a:xfrm>
          <a:off x="13500735" y="180892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12" name="正方形/長方形 8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13" name="正方形/長方形 81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14" name="正方形/長方形 81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15" name="正方形/長方形 81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6" name="正方形/長方形 81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7" name="正方形/長方形 81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8" name="正方形/長方形 81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9" name="正方形/長方形 81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170" cy="225425"/>
    <xdr:sp macro="" textlink="">
      <xdr:nvSpPr>
        <xdr:cNvPr id="820" name="テキスト ボックス 819"/>
        <xdr:cNvSpPr txBox="1"/>
      </xdr:nvSpPr>
      <xdr:spPr>
        <a:xfrm>
          <a:off x="18249900" y="165735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21" name="直線コネクタ 82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22" name="直線コネクタ 821"/>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1645" cy="259080"/>
    <xdr:sp macro="" textlink="">
      <xdr:nvSpPr>
        <xdr:cNvPr id="823" name="テキスト ボックス 822"/>
        <xdr:cNvSpPr txBox="1"/>
      </xdr:nvSpPr>
      <xdr:spPr>
        <a:xfrm>
          <a:off x="17820640" y="184505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24" name="直線コネクタ 823"/>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1645" cy="259080"/>
    <xdr:sp macro="" textlink="">
      <xdr:nvSpPr>
        <xdr:cNvPr id="825" name="テキスト ボックス 824"/>
        <xdr:cNvSpPr txBox="1"/>
      </xdr:nvSpPr>
      <xdr:spPr>
        <a:xfrm>
          <a:off x="17820640" y="17993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26" name="直線コネクタ 825"/>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1645" cy="259080"/>
    <xdr:sp macro="" textlink="">
      <xdr:nvSpPr>
        <xdr:cNvPr id="827" name="テキスト ボックス 826"/>
        <xdr:cNvSpPr txBox="1"/>
      </xdr:nvSpPr>
      <xdr:spPr>
        <a:xfrm>
          <a:off x="17820640" y="1753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28" name="直線コネクタ 827"/>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1645" cy="259080"/>
    <xdr:sp macro="" textlink="">
      <xdr:nvSpPr>
        <xdr:cNvPr id="829" name="テキスト ボックス 828"/>
        <xdr:cNvSpPr txBox="1"/>
      </xdr:nvSpPr>
      <xdr:spPr>
        <a:xfrm>
          <a:off x="17820640" y="1707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30" name="直線コネクタ 82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645" cy="259080"/>
    <xdr:sp macro="" textlink="">
      <xdr:nvSpPr>
        <xdr:cNvPr id="831" name="テキスト ボックス 830"/>
        <xdr:cNvSpPr txBox="1"/>
      </xdr:nvSpPr>
      <xdr:spPr>
        <a:xfrm>
          <a:off x="17820640" y="16621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23495</xdr:rowOff>
    </xdr:from>
    <xdr:to xmlns:xdr="http://schemas.openxmlformats.org/drawingml/2006/spreadsheetDrawing">
      <xdr:col>116</xdr:col>
      <xdr:colOff>62865</xdr:colOff>
      <xdr:row>108</xdr:row>
      <xdr:rowOff>19050</xdr:rowOff>
    </xdr:to>
    <xdr:cxnSp macro="">
      <xdr:nvCxnSpPr>
        <xdr:cNvPr id="833" name="直線コネクタ 832"/>
        <xdr:cNvCxnSpPr/>
      </xdr:nvCxnSpPr>
      <xdr:spPr>
        <a:xfrm flipV="1">
          <a:off x="22160865" y="1716849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22860</xdr:rowOff>
    </xdr:from>
    <xdr:ext cx="469900" cy="259080"/>
    <xdr:sp macro="" textlink="">
      <xdr:nvSpPr>
        <xdr:cNvPr id="834" name="【庁舎】&#10;一人当たり面積最小値テキスト"/>
        <xdr:cNvSpPr txBox="1"/>
      </xdr:nvSpPr>
      <xdr:spPr>
        <a:xfrm>
          <a:off x="22199600" y="1853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19050</xdr:rowOff>
    </xdr:from>
    <xdr:to xmlns:xdr="http://schemas.openxmlformats.org/drawingml/2006/spreadsheetDrawing">
      <xdr:col>116</xdr:col>
      <xdr:colOff>152400</xdr:colOff>
      <xdr:row>108</xdr:row>
      <xdr:rowOff>19050</xdr:rowOff>
    </xdr:to>
    <xdr:cxnSp macro="">
      <xdr:nvCxnSpPr>
        <xdr:cNvPr id="835" name="直線コネクタ 834"/>
        <xdr:cNvCxnSpPr/>
      </xdr:nvCxnSpPr>
      <xdr:spPr>
        <a:xfrm>
          <a:off x="22072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141605</xdr:rowOff>
    </xdr:from>
    <xdr:ext cx="469900" cy="259080"/>
    <xdr:sp macro="" textlink="">
      <xdr:nvSpPr>
        <xdr:cNvPr id="836" name="【庁舎】&#10;一人当たり面積最大値テキスト"/>
        <xdr:cNvSpPr txBox="1"/>
      </xdr:nvSpPr>
      <xdr:spPr>
        <a:xfrm>
          <a:off x="221996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23495</xdr:rowOff>
    </xdr:from>
    <xdr:to xmlns:xdr="http://schemas.openxmlformats.org/drawingml/2006/spreadsheetDrawing">
      <xdr:col>116</xdr:col>
      <xdr:colOff>152400</xdr:colOff>
      <xdr:row>100</xdr:row>
      <xdr:rowOff>23495</xdr:rowOff>
    </xdr:to>
    <xdr:cxnSp macro="">
      <xdr:nvCxnSpPr>
        <xdr:cNvPr id="837" name="直線コネクタ 836"/>
        <xdr:cNvCxnSpPr/>
      </xdr:nvCxnSpPr>
      <xdr:spPr>
        <a:xfrm>
          <a:off x="22072600" y="1716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5080</xdr:rowOff>
    </xdr:from>
    <xdr:ext cx="469900" cy="259080"/>
    <xdr:sp macro="" textlink="">
      <xdr:nvSpPr>
        <xdr:cNvPr id="838" name="【庁舎】&#10;一人当たり面積平均値テキスト"/>
        <xdr:cNvSpPr txBox="1"/>
      </xdr:nvSpPr>
      <xdr:spPr>
        <a:xfrm>
          <a:off x="22199600" y="17835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153670</xdr:rowOff>
    </xdr:from>
    <xdr:to xmlns:xdr="http://schemas.openxmlformats.org/drawingml/2006/spreadsheetDrawing">
      <xdr:col>116</xdr:col>
      <xdr:colOff>114300</xdr:colOff>
      <xdr:row>105</xdr:row>
      <xdr:rowOff>83820</xdr:rowOff>
    </xdr:to>
    <xdr:sp macro="" textlink="">
      <xdr:nvSpPr>
        <xdr:cNvPr id="839" name="フローチャート: 判断 838"/>
        <xdr:cNvSpPr/>
      </xdr:nvSpPr>
      <xdr:spPr>
        <a:xfrm>
          <a:off x="221107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153670</xdr:rowOff>
    </xdr:from>
    <xdr:to xmlns:xdr="http://schemas.openxmlformats.org/drawingml/2006/spreadsheetDrawing">
      <xdr:col>112</xdr:col>
      <xdr:colOff>38100</xdr:colOff>
      <xdr:row>105</xdr:row>
      <xdr:rowOff>83820</xdr:rowOff>
    </xdr:to>
    <xdr:sp macro="" textlink="">
      <xdr:nvSpPr>
        <xdr:cNvPr id="840" name="フローチャート: 判断 839"/>
        <xdr:cNvSpPr/>
      </xdr:nvSpPr>
      <xdr:spPr>
        <a:xfrm>
          <a:off x="21272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41275</xdr:rowOff>
    </xdr:from>
    <xdr:to xmlns:xdr="http://schemas.openxmlformats.org/drawingml/2006/spreadsheetDrawing">
      <xdr:col>107</xdr:col>
      <xdr:colOff>101600</xdr:colOff>
      <xdr:row>104</xdr:row>
      <xdr:rowOff>143510</xdr:rowOff>
    </xdr:to>
    <xdr:sp macro="" textlink="">
      <xdr:nvSpPr>
        <xdr:cNvPr id="841" name="フローチャート: 判断 840"/>
        <xdr:cNvSpPr/>
      </xdr:nvSpPr>
      <xdr:spPr>
        <a:xfrm>
          <a:off x="20383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86995</xdr:rowOff>
    </xdr:from>
    <xdr:to xmlns:xdr="http://schemas.openxmlformats.org/drawingml/2006/spreadsheetDrawing">
      <xdr:col>102</xdr:col>
      <xdr:colOff>165100</xdr:colOff>
      <xdr:row>105</xdr:row>
      <xdr:rowOff>17780</xdr:rowOff>
    </xdr:to>
    <xdr:sp macro="" textlink="">
      <xdr:nvSpPr>
        <xdr:cNvPr id="842" name="フローチャート: 判断 841"/>
        <xdr:cNvSpPr/>
      </xdr:nvSpPr>
      <xdr:spPr>
        <a:xfrm>
          <a:off x="19494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3" name="テキスト ボックス 84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4" name="テキスト ボックス 84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5" name="テキスト ボックス 84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6" name="テキスト ボックス 84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7" name="テキスト ボックス 84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78105</xdr:rowOff>
    </xdr:from>
    <xdr:to xmlns:xdr="http://schemas.openxmlformats.org/drawingml/2006/spreadsheetDrawing">
      <xdr:col>116</xdr:col>
      <xdr:colOff>114300</xdr:colOff>
      <xdr:row>106</xdr:row>
      <xdr:rowOff>8255</xdr:rowOff>
    </xdr:to>
    <xdr:sp macro="" textlink="">
      <xdr:nvSpPr>
        <xdr:cNvPr id="848" name="楕円 847"/>
        <xdr:cNvSpPr/>
      </xdr:nvSpPr>
      <xdr:spPr>
        <a:xfrm>
          <a:off x="221107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56515</xdr:rowOff>
    </xdr:from>
    <xdr:ext cx="469900" cy="258445"/>
    <xdr:sp macro="" textlink="">
      <xdr:nvSpPr>
        <xdr:cNvPr id="849" name="【庁舎】&#10;一人当たり面積該当値テキスト"/>
        <xdr:cNvSpPr txBox="1"/>
      </xdr:nvSpPr>
      <xdr:spPr>
        <a:xfrm>
          <a:off x="22199600" y="18058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78105</xdr:rowOff>
    </xdr:from>
    <xdr:to xmlns:xdr="http://schemas.openxmlformats.org/drawingml/2006/spreadsheetDrawing">
      <xdr:col>112</xdr:col>
      <xdr:colOff>38100</xdr:colOff>
      <xdr:row>106</xdr:row>
      <xdr:rowOff>8255</xdr:rowOff>
    </xdr:to>
    <xdr:sp macro="" textlink="">
      <xdr:nvSpPr>
        <xdr:cNvPr id="850" name="楕円 849"/>
        <xdr:cNvSpPr/>
      </xdr:nvSpPr>
      <xdr:spPr>
        <a:xfrm>
          <a:off x="212725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128905</xdr:rowOff>
    </xdr:from>
    <xdr:to xmlns:xdr="http://schemas.openxmlformats.org/drawingml/2006/spreadsheetDrawing">
      <xdr:col>116</xdr:col>
      <xdr:colOff>63500</xdr:colOff>
      <xdr:row>105</xdr:row>
      <xdr:rowOff>128905</xdr:rowOff>
    </xdr:to>
    <xdr:cxnSp macro="">
      <xdr:nvCxnSpPr>
        <xdr:cNvPr id="851" name="直線コネクタ 850"/>
        <xdr:cNvCxnSpPr/>
      </xdr:nvCxnSpPr>
      <xdr:spPr>
        <a:xfrm>
          <a:off x="21323300" y="18131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153670</xdr:rowOff>
    </xdr:from>
    <xdr:to xmlns:xdr="http://schemas.openxmlformats.org/drawingml/2006/spreadsheetDrawing">
      <xdr:col>107</xdr:col>
      <xdr:colOff>101600</xdr:colOff>
      <xdr:row>106</xdr:row>
      <xdr:rowOff>83820</xdr:rowOff>
    </xdr:to>
    <xdr:sp macro="" textlink="">
      <xdr:nvSpPr>
        <xdr:cNvPr id="852" name="楕円 851"/>
        <xdr:cNvSpPr/>
      </xdr:nvSpPr>
      <xdr:spPr>
        <a:xfrm>
          <a:off x="20383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128905</xdr:rowOff>
    </xdr:from>
    <xdr:to xmlns:xdr="http://schemas.openxmlformats.org/drawingml/2006/spreadsheetDrawing">
      <xdr:col>111</xdr:col>
      <xdr:colOff>177800</xdr:colOff>
      <xdr:row>106</xdr:row>
      <xdr:rowOff>33020</xdr:rowOff>
    </xdr:to>
    <xdr:cxnSp macro="">
      <xdr:nvCxnSpPr>
        <xdr:cNvPr id="853" name="直線コネクタ 852"/>
        <xdr:cNvCxnSpPr/>
      </xdr:nvCxnSpPr>
      <xdr:spPr>
        <a:xfrm flipV="1">
          <a:off x="20434300" y="1813115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153670</xdr:rowOff>
    </xdr:from>
    <xdr:to xmlns:xdr="http://schemas.openxmlformats.org/drawingml/2006/spreadsheetDrawing">
      <xdr:col>102</xdr:col>
      <xdr:colOff>165100</xdr:colOff>
      <xdr:row>106</xdr:row>
      <xdr:rowOff>83820</xdr:rowOff>
    </xdr:to>
    <xdr:sp macro="" textlink="">
      <xdr:nvSpPr>
        <xdr:cNvPr id="854" name="楕円 853"/>
        <xdr:cNvSpPr/>
      </xdr:nvSpPr>
      <xdr:spPr>
        <a:xfrm>
          <a:off x="19494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33020</xdr:rowOff>
    </xdr:from>
    <xdr:to xmlns:xdr="http://schemas.openxmlformats.org/drawingml/2006/spreadsheetDrawing">
      <xdr:col>107</xdr:col>
      <xdr:colOff>50800</xdr:colOff>
      <xdr:row>106</xdr:row>
      <xdr:rowOff>33020</xdr:rowOff>
    </xdr:to>
    <xdr:cxnSp macro="">
      <xdr:nvCxnSpPr>
        <xdr:cNvPr id="855" name="直線コネクタ 854"/>
        <xdr:cNvCxnSpPr/>
      </xdr:nvCxnSpPr>
      <xdr:spPr>
        <a:xfrm>
          <a:off x="19545300" y="18206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100330</xdr:rowOff>
    </xdr:from>
    <xdr:ext cx="469900" cy="253365"/>
    <xdr:sp macro="" textlink="">
      <xdr:nvSpPr>
        <xdr:cNvPr id="856" name="n_1aveValue【庁舎】&#10;一人当たり面積"/>
        <xdr:cNvSpPr txBox="1"/>
      </xdr:nvSpPr>
      <xdr:spPr>
        <a:xfrm>
          <a:off x="21075650" y="17759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159385</xdr:rowOff>
    </xdr:from>
    <xdr:ext cx="464185" cy="258445"/>
    <xdr:sp macro="" textlink="">
      <xdr:nvSpPr>
        <xdr:cNvPr id="857" name="n_2aveValue【庁舎】&#10;一人当たり面積"/>
        <xdr:cNvSpPr txBox="1"/>
      </xdr:nvSpPr>
      <xdr:spPr>
        <a:xfrm>
          <a:off x="20199350" y="1764728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33655</xdr:rowOff>
    </xdr:from>
    <xdr:ext cx="464185" cy="258445"/>
    <xdr:sp macro="" textlink="">
      <xdr:nvSpPr>
        <xdr:cNvPr id="858" name="n_3aveValue【庁舎】&#10;一人当たり面積"/>
        <xdr:cNvSpPr txBox="1"/>
      </xdr:nvSpPr>
      <xdr:spPr>
        <a:xfrm>
          <a:off x="19310350" y="176930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170815</xdr:rowOff>
    </xdr:from>
    <xdr:ext cx="469900" cy="258445"/>
    <xdr:sp macro="" textlink="">
      <xdr:nvSpPr>
        <xdr:cNvPr id="859" name="n_1mainValue【庁舎】&#10;一人当たり面積"/>
        <xdr:cNvSpPr txBox="1"/>
      </xdr:nvSpPr>
      <xdr:spPr>
        <a:xfrm>
          <a:off x="21075650" y="1817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74930</xdr:rowOff>
    </xdr:from>
    <xdr:ext cx="464185" cy="253365"/>
    <xdr:sp macro="" textlink="">
      <xdr:nvSpPr>
        <xdr:cNvPr id="860" name="n_2mainValue【庁舎】&#10;一人当たり面積"/>
        <xdr:cNvSpPr txBox="1"/>
      </xdr:nvSpPr>
      <xdr:spPr>
        <a:xfrm>
          <a:off x="20199350" y="182486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74930</xdr:rowOff>
    </xdr:from>
    <xdr:ext cx="464185" cy="253365"/>
    <xdr:sp macro="" textlink="">
      <xdr:nvSpPr>
        <xdr:cNvPr id="861" name="n_3mainValue【庁舎】&#10;一人当たり面積"/>
        <xdr:cNvSpPr txBox="1"/>
      </xdr:nvSpPr>
      <xdr:spPr>
        <a:xfrm>
          <a:off x="19310350" y="182486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図書館は市内に3施設有り、一人当たり面積が全国平均・県平均を大きく上回り大変充実しているといえる。</a:t>
          </a:r>
        </a:p>
        <a:p>
          <a:r>
            <a:rPr lang="ja-JP" altLang="en-US">
              <a:latin typeface="ＭＳ ゴシック"/>
              <a:ea typeface="ＭＳ ゴシック"/>
            </a:rPr>
            <a:t>消防施設は防災センターを平成28年に新設したことにより減価償却率が低くなっている。</a:t>
          </a:r>
        </a:p>
        <a:p>
          <a:r>
            <a:rPr lang="ja-JP" altLang="en-US">
              <a:latin typeface="ＭＳ ゴシック"/>
              <a:ea typeface="ＭＳ ゴシック"/>
            </a:rPr>
            <a:t>一般廃棄物処理施設は一部事務組合の解散により平成29年度から市の施設となった。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40625" style="1" customWidth="1"/>
    <col min="12" max="12" width="2.28515625" style="1" customWidth="1"/>
    <col min="13" max="17" width="2.42578125" style="1" customWidth="1"/>
    <col min="18" max="119" width="2.1406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1"/>
    </row>
    <row r="3" spans="1:119" ht="18.75" customHeight="1">
      <c r="A3" s="2"/>
      <c r="B3" s="5" t="s">
        <v>133</v>
      </c>
      <c r="C3" s="22"/>
      <c r="D3" s="22"/>
      <c r="E3" s="45"/>
      <c r="F3" s="45"/>
      <c r="G3" s="45"/>
      <c r="H3" s="45"/>
      <c r="I3" s="45"/>
      <c r="J3" s="45"/>
      <c r="K3" s="45"/>
      <c r="L3" s="45" t="s">
        <v>137</v>
      </c>
      <c r="M3" s="45"/>
      <c r="N3" s="45"/>
      <c r="O3" s="45"/>
      <c r="P3" s="45"/>
      <c r="Q3" s="45"/>
      <c r="R3" s="95"/>
      <c r="S3" s="95"/>
      <c r="T3" s="95"/>
      <c r="U3" s="95"/>
      <c r="V3" s="112"/>
      <c r="W3" s="127" t="s">
        <v>139</v>
      </c>
      <c r="X3" s="137"/>
      <c r="Y3" s="137"/>
      <c r="Z3" s="137"/>
      <c r="AA3" s="137"/>
      <c r="AB3" s="22"/>
      <c r="AC3" s="95" t="s">
        <v>140</v>
      </c>
      <c r="AD3" s="137"/>
      <c r="AE3" s="137"/>
      <c r="AF3" s="137"/>
      <c r="AG3" s="137"/>
      <c r="AH3" s="137"/>
      <c r="AI3" s="137"/>
      <c r="AJ3" s="137"/>
      <c r="AK3" s="137"/>
      <c r="AL3" s="162"/>
      <c r="AM3" s="127" t="s">
        <v>141</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145</v>
      </c>
      <c r="BO3" s="137"/>
      <c r="BP3" s="137"/>
      <c r="BQ3" s="137"/>
      <c r="BR3" s="137"/>
      <c r="BS3" s="137"/>
      <c r="BT3" s="137"/>
      <c r="BU3" s="162"/>
      <c r="BV3" s="127" t="s">
        <v>147</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151</v>
      </c>
      <c r="CU3" s="137"/>
      <c r="CV3" s="137"/>
      <c r="CW3" s="137"/>
      <c r="CX3" s="137"/>
      <c r="CY3" s="137"/>
      <c r="CZ3" s="137"/>
      <c r="DA3" s="162"/>
      <c r="DB3" s="127" t="s">
        <v>152</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153</v>
      </c>
      <c r="AZ4" s="195"/>
      <c r="BA4" s="195"/>
      <c r="BB4" s="195"/>
      <c r="BC4" s="195"/>
      <c r="BD4" s="195"/>
      <c r="BE4" s="195"/>
      <c r="BF4" s="195"/>
      <c r="BG4" s="195"/>
      <c r="BH4" s="195"/>
      <c r="BI4" s="195"/>
      <c r="BJ4" s="195"/>
      <c r="BK4" s="195"/>
      <c r="BL4" s="195"/>
      <c r="BM4" s="207"/>
      <c r="BN4" s="212">
        <v>23227434</v>
      </c>
      <c r="BO4" s="215"/>
      <c r="BP4" s="215"/>
      <c r="BQ4" s="215"/>
      <c r="BR4" s="215"/>
      <c r="BS4" s="215"/>
      <c r="BT4" s="215"/>
      <c r="BU4" s="218"/>
      <c r="BV4" s="212">
        <v>23775998</v>
      </c>
      <c r="BW4" s="215"/>
      <c r="BX4" s="215"/>
      <c r="BY4" s="215"/>
      <c r="BZ4" s="215"/>
      <c r="CA4" s="215"/>
      <c r="CB4" s="215"/>
      <c r="CC4" s="218"/>
      <c r="CD4" s="221" t="s">
        <v>155</v>
      </c>
      <c r="CE4" s="222"/>
      <c r="CF4" s="222"/>
      <c r="CG4" s="222"/>
      <c r="CH4" s="222"/>
      <c r="CI4" s="222"/>
      <c r="CJ4" s="222"/>
      <c r="CK4" s="222"/>
      <c r="CL4" s="222"/>
      <c r="CM4" s="222"/>
      <c r="CN4" s="222"/>
      <c r="CO4" s="222"/>
      <c r="CP4" s="222"/>
      <c r="CQ4" s="222"/>
      <c r="CR4" s="222"/>
      <c r="CS4" s="225"/>
      <c r="CT4" s="228">
        <v>4.9000000000000004</v>
      </c>
      <c r="CU4" s="236"/>
      <c r="CV4" s="236"/>
      <c r="CW4" s="236"/>
      <c r="CX4" s="236"/>
      <c r="CY4" s="236"/>
      <c r="CZ4" s="236"/>
      <c r="DA4" s="244"/>
      <c r="DB4" s="228">
        <v>4.4000000000000004</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156</v>
      </c>
      <c r="AN5" s="59"/>
      <c r="AO5" s="59"/>
      <c r="AP5" s="59"/>
      <c r="AQ5" s="59"/>
      <c r="AR5" s="59"/>
      <c r="AS5" s="59"/>
      <c r="AT5" s="64"/>
      <c r="AU5" s="148" t="s">
        <v>66</v>
      </c>
      <c r="AV5" s="139"/>
      <c r="AW5" s="139"/>
      <c r="AX5" s="139"/>
      <c r="AY5" s="188" t="s">
        <v>142</v>
      </c>
      <c r="AZ5" s="196"/>
      <c r="BA5" s="196"/>
      <c r="BB5" s="196"/>
      <c r="BC5" s="196"/>
      <c r="BD5" s="196"/>
      <c r="BE5" s="196"/>
      <c r="BF5" s="196"/>
      <c r="BG5" s="196"/>
      <c r="BH5" s="196"/>
      <c r="BI5" s="196"/>
      <c r="BJ5" s="196"/>
      <c r="BK5" s="196"/>
      <c r="BL5" s="196"/>
      <c r="BM5" s="208"/>
      <c r="BN5" s="213">
        <v>22378087</v>
      </c>
      <c r="BO5" s="216"/>
      <c r="BP5" s="216"/>
      <c r="BQ5" s="216"/>
      <c r="BR5" s="216"/>
      <c r="BS5" s="216"/>
      <c r="BT5" s="216"/>
      <c r="BU5" s="219"/>
      <c r="BV5" s="213">
        <v>23048894</v>
      </c>
      <c r="BW5" s="216"/>
      <c r="BX5" s="216"/>
      <c r="BY5" s="216"/>
      <c r="BZ5" s="216"/>
      <c r="CA5" s="216"/>
      <c r="CB5" s="216"/>
      <c r="CC5" s="219"/>
      <c r="CD5" s="190" t="s">
        <v>158</v>
      </c>
      <c r="CE5" s="198"/>
      <c r="CF5" s="198"/>
      <c r="CG5" s="198"/>
      <c r="CH5" s="198"/>
      <c r="CI5" s="198"/>
      <c r="CJ5" s="198"/>
      <c r="CK5" s="198"/>
      <c r="CL5" s="198"/>
      <c r="CM5" s="198"/>
      <c r="CN5" s="198"/>
      <c r="CO5" s="198"/>
      <c r="CP5" s="198"/>
      <c r="CQ5" s="198"/>
      <c r="CR5" s="198"/>
      <c r="CS5" s="210"/>
      <c r="CT5" s="229">
        <v>92.7</v>
      </c>
      <c r="CU5" s="237"/>
      <c r="CV5" s="237"/>
      <c r="CW5" s="237"/>
      <c r="CX5" s="237"/>
      <c r="CY5" s="237"/>
      <c r="CZ5" s="237"/>
      <c r="DA5" s="245"/>
      <c r="DB5" s="229">
        <v>92.5</v>
      </c>
      <c r="DC5" s="237"/>
      <c r="DD5" s="237"/>
      <c r="DE5" s="237"/>
      <c r="DF5" s="237"/>
      <c r="DG5" s="237"/>
      <c r="DH5" s="237"/>
      <c r="DI5" s="245"/>
    </row>
    <row r="6" spans="1:119" ht="18.75" customHeight="1">
      <c r="A6" s="2"/>
      <c r="B6" s="8" t="s">
        <v>159</v>
      </c>
      <c r="C6" s="25"/>
      <c r="D6" s="25"/>
      <c r="E6" s="48"/>
      <c r="F6" s="48"/>
      <c r="G6" s="48"/>
      <c r="H6" s="48"/>
      <c r="I6" s="48"/>
      <c r="J6" s="48"/>
      <c r="K6" s="48"/>
      <c r="L6" s="48" t="s">
        <v>162</v>
      </c>
      <c r="M6" s="48"/>
      <c r="N6" s="48"/>
      <c r="O6" s="48"/>
      <c r="P6" s="48"/>
      <c r="Q6" s="48"/>
      <c r="R6" s="51"/>
      <c r="S6" s="51"/>
      <c r="T6" s="51"/>
      <c r="U6" s="51"/>
      <c r="V6" s="115"/>
      <c r="W6" s="130" t="s">
        <v>166</v>
      </c>
      <c r="X6" s="57"/>
      <c r="Y6" s="57"/>
      <c r="Z6" s="57"/>
      <c r="AA6" s="57"/>
      <c r="AB6" s="25"/>
      <c r="AC6" s="145" t="s">
        <v>167</v>
      </c>
      <c r="AD6" s="153"/>
      <c r="AE6" s="153"/>
      <c r="AF6" s="153"/>
      <c r="AG6" s="153"/>
      <c r="AH6" s="153"/>
      <c r="AI6" s="153"/>
      <c r="AJ6" s="153"/>
      <c r="AK6" s="153"/>
      <c r="AL6" s="165"/>
      <c r="AM6" s="173" t="s">
        <v>71</v>
      </c>
      <c r="AN6" s="59"/>
      <c r="AO6" s="59"/>
      <c r="AP6" s="59"/>
      <c r="AQ6" s="59"/>
      <c r="AR6" s="59"/>
      <c r="AS6" s="59"/>
      <c r="AT6" s="64"/>
      <c r="AU6" s="148" t="s">
        <v>66</v>
      </c>
      <c r="AV6" s="139"/>
      <c r="AW6" s="139"/>
      <c r="AX6" s="139"/>
      <c r="AY6" s="188" t="s">
        <v>171</v>
      </c>
      <c r="AZ6" s="196"/>
      <c r="BA6" s="196"/>
      <c r="BB6" s="196"/>
      <c r="BC6" s="196"/>
      <c r="BD6" s="196"/>
      <c r="BE6" s="196"/>
      <c r="BF6" s="196"/>
      <c r="BG6" s="196"/>
      <c r="BH6" s="196"/>
      <c r="BI6" s="196"/>
      <c r="BJ6" s="196"/>
      <c r="BK6" s="196"/>
      <c r="BL6" s="196"/>
      <c r="BM6" s="208"/>
      <c r="BN6" s="213">
        <v>849347</v>
      </c>
      <c r="BO6" s="216"/>
      <c r="BP6" s="216"/>
      <c r="BQ6" s="216"/>
      <c r="BR6" s="216"/>
      <c r="BS6" s="216"/>
      <c r="BT6" s="216"/>
      <c r="BU6" s="219"/>
      <c r="BV6" s="213">
        <v>727104</v>
      </c>
      <c r="BW6" s="216"/>
      <c r="BX6" s="216"/>
      <c r="BY6" s="216"/>
      <c r="BZ6" s="216"/>
      <c r="CA6" s="216"/>
      <c r="CB6" s="216"/>
      <c r="CC6" s="219"/>
      <c r="CD6" s="190" t="s">
        <v>172</v>
      </c>
      <c r="CE6" s="198"/>
      <c r="CF6" s="198"/>
      <c r="CG6" s="198"/>
      <c r="CH6" s="198"/>
      <c r="CI6" s="198"/>
      <c r="CJ6" s="198"/>
      <c r="CK6" s="198"/>
      <c r="CL6" s="198"/>
      <c r="CM6" s="198"/>
      <c r="CN6" s="198"/>
      <c r="CO6" s="198"/>
      <c r="CP6" s="198"/>
      <c r="CQ6" s="198"/>
      <c r="CR6" s="198"/>
      <c r="CS6" s="210"/>
      <c r="CT6" s="230">
        <v>99.1</v>
      </c>
      <c r="CU6" s="238"/>
      <c r="CV6" s="238"/>
      <c r="CW6" s="238"/>
      <c r="CX6" s="238"/>
      <c r="CY6" s="238"/>
      <c r="CZ6" s="238"/>
      <c r="DA6" s="246"/>
      <c r="DB6" s="230">
        <v>98.6</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173</v>
      </c>
      <c r="AN7" s="59"/>
      <c r="AO7" s="59"/>
      <c r="AP7" s="59"/>
      <c r="AQ7" s="59"/>
      <c r="AR7" s="59"/>
      <c r="AS7" s="59"/>
      <c r="AT7" s="64"/>
      <c r="AU7" s="148" t="s">
        <v>66</v>
      </c>
      <c r="AV7" s="139"/>
      <c r="AW7" s="139"/>
      <c r="AX7" s="139"/>
      <c r="AY7" s="188" t="s">
        <v>174</v>
      </c>
      <c r="AZ7" s="196"/>
      <c r="BA7" s="196"/>
      <c r="BB7" s="196"/>
      <c r="BC7" s="196"/>
      <c r="BD7" s="196"/>
      <c r="BE7" s="196"/>
      <c r="BF7" s="196"/>
      <c r="BG7" s="196"/>
      <c r="BH7" s="196"/>
      <c r="BI7" s="196"/>
      <c r="BJ7" s="196"/>
      <c r="BK7" s="196"/>
      <c r="BL7" s="196"/>
      <c r="BM7" s="208"/>
      <c r="BN7" s="213">
        <v>186940</v>
      </c>
      <c r="BO7" s="216"/>
      <c r="BP7" s="216"/>
      <c r="BQ7" s="216"/>
      <c r="BR7" s="216"/>
      <c r="BS7" s="216"/>
      <c r="BT7" s="216"/>
      <c r="BU7" s="219"/>
      <c r="BV7" s="213">
        <v>144006</v>
      </c>
      <c r="BW7" s="216"/>
      <c r="BX7" s="216"/>
      <c r="BY7" s="216"/>
      <c r="BZ7" s="216"/>
      <c r="CA7" s="216"/>
      <c r="CB7" s="216"/>
      <c r="CC7" s="219"/>
      <c r="CD7" s="190" t="s">
        <v>175</v>
      </c>
      <c r="CE7" s="198"/>
      <c r="CF7" s="198"/>
      <c r="CG7" s="198"/>
      <c r="CH7" s="198"/>
      <c r="CI7" s="198"/>
      <c r="CJ7" s="198"/>
      <c r="CK7" s="198"/>
      <c r="CL7" s="198"/>
      <c r="CM7" s="198"/>
      <c r="CN7" s="198"/>
      <c r="CO7" s="198"/>
      <c r="CP7" s="198"/>
      <c r="CQ7" s="198"/>
      <c r="CR7" s="198"/>
      <c r="CS7" s="210"/>
      <c r="CT7" s="213">
        <v>13498065</v>
      </c>
      <c r="CU7" s="216"/>
      <c r="CV7" s="216"/>
      <c r="CW7" s="216"/>
      <c r="CX7" s="216"/>
      <c r="CY7" s="216"/>
      <c r="CZ7" s="216"/>
      <c r="DA7" s="219"/>
      <c r="DB7" s="213">
        <v>13379600</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176</v>
      </c>
      <c r="AN8" s="59"/>
      <c r="AO8" s="59"/>
      <c r="AP8" s="59"/>
      <c r="AQ8" s="59"/>
      <c r="AR8" s="59"/>
      <c r="AS8" s="59"/>
      <c r="AT8" s="64"/>
      <c r="AU8" s="148" t="s">
        <v>66</v>
      </c>
      <c r="AV8" s="139"/>
      <c r="AW8" s="139"/>
      <c r="AX8" s="139"/>
      <c r="AY8" s="188" t="s">
        <v>179</v>
      </c>
      <c r="AZ8" s="196"/>
      <c r="BA8" s="196"/>
      <c r="BB8" s="196"/>
      <c r="BC8" s="196"/>
      <c r="BD8" s="196"/>
      <c r="BE8" s="196"/>
      <c r="BF8" s="196"/>
      <c r="BG8" s="196"/>
      <c r="BH8" s="196"/>
      <c r="BI8" s="196"/>
      <c r="BJ8" s="196"/>
      <c r="BK8" s="196"/>
      <c r="BL8" s="196"/>
      <c r="BM8" s="208"/>
      <c r="BN8" s="213">
        <v>662407</v>
      </c>
      <c r="BO8" s="216"/>
      <c r="BP8" s="216"/>
      <c r="BQ8" s="216"/>
      <c r="BR8" s="216"/>
      <c r="BS8" s="216"/>
      <c r="BT8" s="216"/>
      <c r="BU8" s="219"/>
      <c r="BV8" s="213">
        <v>583098</v>
      </c>
      <c r="BW8" s="216"/>
      <c r="BX8" s="216"/>
      <c r="BY8" s="216"/>
      <c r="BZ8" s="216"/>
      <c r="CA8" s="216"/>
      <c r="CB8" s="216"/>
      <c r="CC8" s="219"/>
      <c r="CD8" s="190" t="s">
        <v>180</v>
      </c>
      <c r="CE8" s="198"/>
      <c r="CF8" s="198"/>
      <c r="CG8" s="198"/>
      <c r="CH8" s="198"/>
      <c r="CI8" s="198"/>
      <c r="CJ8" s="198"/>
      <c r="CK8" s="198"/>
      <c r="CL8" s="198"/>
      <c r="CM8" s="198"/>
      <c r="CN8" s="198"/>
      <c r="CO8" s="198"/>
      <c r="CP8" s="198"/>
      <c r="CQ8" s="198"/>
      <c r="CR8" s="198"/>
      <c r="CS8" s="210"/>
      <c r="CT8" s="231">
        <v>0.67</v>
      </c>
      <c r="CU8" s="239"/>
      <c r="CV8" s="239"/>
      <c r="CW8" s="239"/>
      <c r="CX8" s="239"/>
      <c r="CY8" s="239"/>
      <c r="CZ8" s="239"/>
      <c r="DA8" s="247"/>
      <c r="DB8" s="231">
        <v>0.68</v>
      </c>
      <c r="DC8" s="239"/>
      <c r="DD8" s="239"/>
      <c r="DE8" s="239"/>
      <c r="DF8" s="239"/>
      <c r="DG8" s="239"/>
      <c r="DH8" s="239"/>
      <c r="DI8" s="247"/>
    </row>
    <row r="9" spans="1:119" ht="18.75" customHeight="1">
      <c r="A9" s="2"/>
      <c r="B9" s="10" t="s">
        <v>17</v>
      </c>
      <c r="C9" s="27"/>
      <c r="D9" s="27"/>
      <c r="E9" s="27"/>
      <c r="F9" s="27"/>
      <c r="G9" s="27"/>
      <c r="H9" s="27"/>
      <c r="I9" s="27"/>
      <c r="J9" s="27"/>
      <c r="K9" s="31"/>
      <c r="L9" s="66" t="s">
        <v>181</v>
      </c>
      <c r="M9" s="75"/>
      <c r="N9" s="75"/>
      <c r="O9" s="75"/>
      <c r="P9" s="75"/>
      <c r="Q9" s="87"/>
      <c r="R9" s="98">
        <v>48881</v>
      </c>
      <c r="S9" s="107"/>
      <c r="T9" s="107"/>
      <c r="U9" s="107"/>
      <c r="V9" s="117"/>
      <c r="W9" s="127" t="s">
        <v>184</v>
      </c>
      <c r="X9" s="137"/>
      <c r="Y9" s="137"/>
      <c r="Z9" s="137"/>
      <c r="AA9" s="137"/>
      <c r="AB9" s="137"/>
      <c r="AC9" s="137"/>
      <c r="AD9" s="137"/>
      <c r="AE9" s="137"/>
      <c r="AF9" s="137"/>
      <c r="AG9" s="137"/>
      <c r="AH9" s="137"/>
      <c r="AI9" s="137"/>
      <c r="AJ9" s="137"/>
      <c r="AK9" s="137"/>
      <c r="AL9" s="162"/>
      <c r="AM9" s="173" t="s">
        <v>186</v>
      </c>
      <c r="AN9" s="59"/>
      <c r="AO9" s="59"/>
      <c r="AP9" s="59"/>
      <c r="AQ9" s="59"/>
      <c r="AR9" s="59"/>
      <c r="AS9" s="59"/>
      <c r="AT9" s="64"/>
      <c r="AU9" s="148" t="s">
        <v>190</v>
      </c>
      <c r="AV9" s="139"/>
      <c r="AW9" s="139"/>
      <c r="AX9" s="139"/>
      <c r="AY9" s="188" t="s">
        <v>68</v>
      </c>
      <c r="AZ9" s="196"/>
      <c r="BA9" s="196"/>
      <c r="BB9" s="196"/>
      <c r="BC9" s="196"/>
      <c r="BD9" s="196"/>
      <c r="BE9" s="196"/>
      <c r="BF9" s="196"/>
      <c r="BG9" s="196"/>
      <c r="BH9" s="196"/>
      <c r="BI9" s="196"/>
      <c r="BJ9" s="196"/>
      <c r="BK9" s="196"/>
      <c r="BL9" s="196"/>
      <c r="BM9" s="208"/>
      <c r="BN9" s="213">
        <v>79309</v>
      </c>
      <c r="BO9" s="216"/>
      <c r="BP9" s="216"/>
      <c r="BQ9" s="216"/>
      <c r="BR9" s="216"/>
      <c r="BS9" s="216"/>
      <c r="BT9" s="216"/>
      <c r="BU9" s="219"/>
      <c r="BV9" s="213">
        <v>15798</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18.399999999999999</v>
      </c>
      <c r="CU9" s="237"/>
      <c r="CV9" s="237"/>
      <c r="CW9" s="237"/>
      <c r="CX9" s="237"/>
      <c r="CY9" s="237"/>
      <c r="CZ9" s="237"/>
      <c r="DA9" s="245"/>
      <c r="DB9" s="229">
        <v>18</v>
      </c>
      <c r="DC9" s="237"/>
      <c r="DD9" s="237"/>
      <c r="DE9" s="237"/>
      <c r="DF9" s="237"/>
      <c r="DG9" s="237"/>
      <c r="DH9" s="237"/>
      <c r="DI9" s="245"/>
    </row>
    <row r="10" spans="1:119" ht="18.75" customHeight="1">
      <c r="A10" s="2"/>
      <c r="B10" s="10"/>
      <c r="C10" s="27"/>
      <c r="D10" s="27"/>
      <c r="E10" s="27"/>
      <c r="F10" s="27"/>
      <c r="G10" s="27"/>
      <c r="H10" s="27"/>
      <c r="I10" s="27"/>
      <c r="J10" s="27"/>
      <c r="K10" s="31"/>
      <c r="L10" s="53" t="s">
        <v>192</v>
      </c>
      <c r="M10" s="59"/>
      <c r="N10" s="59"/>
      <c r="O10" s="59"/>
      <c r="P10" s="59"/>
      <c r="Q10" s="64"/>
      <c r="R10" s="73">
        <v>48680</v>
      </c>
      <c r="S10" s="81"/>
      <c r="T10" s="81"/>
      <c r="U10" s="81"/>
      <c r="V10" s="118"/>
      <c r="W10" s="128"/>
      <c r="X10" s="55"/>
      <c r="Y10" s="55"/>
      <c r="Z10" s="55"/>
      <c r="AA10" s="55"/>
      <c r="AB10" s="55"/>
      <c r="AC10" s="55"/>
      <c r="AD10" s="55"/>
      <c r="AE10" s="55"/>
      <c r="AF10" s="55"/>
      <c r="AG10" s="55"/>
      <c r="AH10" s="55"/>
      <c r="AI10" s="55"/>
      <c r="AJ10" s="55"/>
      <c r="AK10" s="55"/>
      <c r="AL10" s="163"/>
      <c r="AM10" s="173" t="s">
        <v>194</v>
      </c>
      <c r="AN10" s="59"/>
      <c r="AO10" s="59"/>
      <c r="AP10" s="59"/>
      <c r="AQ10" s="59"/>
      <c r="AR10" s="59"/>
      <c r="AS10" s="59"/>
      <c r="AT10" s="64"/>
      <c r="AU10" s="148" t="s">
        <v>66</v>
      </c>
      <c r="AV10" s="139"/>
      <c r="AW10" s="139"/>
      <c r="AX10" s="139"/>
      <c r="AY10" s="188" t="s">
        <v>196</v>
      </c>
      <c r="AZ10" s="196"/>
      <c r="BA10" s="196"/>
      <c r="BB10" s="196"/>
      <c r="BC10" s="196"/>
      <c r="BD10" s="196"/>
      <c r="BE10" s="196"/>
      <c r="BF10" s="196"/>
      <c r="BG10" s="196"/>
      <c r="BH10" s="196"/>
      <c r="BI10" s="196"/>
      <c r="BJ10" s="196"/>
      <c r="BK10" s="196"/>
      <c r="BL10" s="196"/>
      <c r="BM10" s="208"/>
      <c r="BN10" s="213">
        <v>8873</v>
      </c>
      <c r="BO10" s="216"/>
      <c r="BP10" s="216"/>
      <c r="BQ10" s="216"/>
      <c r="BR10" s="216"/>
      <c r="BS10" s="216"/>
      <c r="BT10" s="216"/>
      <c r="BU10" s="219"/>
      <c r="BV10" s="213">
        <v>7574</v>
      </c>
      <c r="BW10" s="216"/>
      <c r="BX10" s="216"/>
      <c r="BY10" s="216"/>
      <c r="BZ10" s="216"/>
      <c r="CA10" s="216"/>
      <c r="CB10" s="216"/>
      <c r="CC10" s="219"/>
      <c r="CD10" s="221" t="s">
        <v>197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200</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3"/>
      <c r="AM11" s="173" t="s">
        <v>203</v>
      </c>
      <c r="AN11" s="59"/>
      <c r="AO11" s="59"/>
      <c r="AP11" s="59"/>
      <c r="AQ11" s="59"/>
      <c r="AR11" s="59"/>
      <c r="AS11" s="59"/>
      <c r="AT11" s="64"/>
      <c r="AU11" s="148" t="s">
        <v>190</v>
      </c>
      <c r="AV11" s="139"/>
      <c r="AW11" s="139"/>
      <c r="AX11" s="139"/>
      <c r="AY11" s="188" t="s">
        <v>204</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207</v>
      </c>
      <c r="CE11" s="198"/>
      <c r="CF11" s="198"/>
      <c r="CG11" s="198"/>
      <c r="CH11" s="198"/>
      <c r="CI11" s="198"/>
      <c r="CJ11" s="198"/>
      <c r="CK11" s="198"/>
      <c r="CL11" s="198"/>
      <c r="CM11" s="198"/>
      <c r="CN11" s="198"/>
      <c r="CO11" s="198"/>
      <c r="CP11" s="198"/>
      <c r="CQ11" s="198"/>
      <c r="CR11" s="198"/>
      <c r="CS11" s="210"/>
      <c r="CT11" s="231" t="s">
        <v>208</v>
      </c>
      <c r="CU11" s="239"/>
      <c r="CV11" s="239"/>
      <c r="CW11" s="239"/>
      <c r="CX11" s="239"/>
      <c r="CY11" s="239"/>
      <c r="CZ11" s="239"/>
      <c r="DA11" s="247"/>
      <c r="DB11" s="231" t="s">
        <v>208</v>
      </c>
      <c r="DC11" s="239"/>
      <c r="DD11" s="239"/>
      <c r="DE11" s="239"/>
      <c r="DF11" s="239"/>
      <c r="DG11" s="239"/>
      <c r="DH11" s="239"/>
      <c r="DI11" s="247"/>
    </row>
    <row r="12" spans="1:119" ht="18.75" customHeight="1">
      <c r="A12" s="2"/>
      <c r="B12" s="11" t="s">
        <v>210</v>
      </c>
      <c r="C12" s="28"/>
      <c r="D12" s="28"/>
      <c r="E12" s="28"/>
      <c r="F12" s="28"/>
      <c r="G12" s="28"/>
      <c r="H12" s="28"/>
      <c r="I12" s="28"/>
      <c r="J12" s="28"/>
      <c r="K12" s="61"/>
      <c r="L12" s="67" t="s">
        <v>211</v>
      </c>
      <c r="M12" s="76"/>
      <c r="N12" s="76"/>
      <c r="O12" s="76"/>
      <c r="P12" s="76"/>
      <c r="Q12" s="88"/>
      <c r="R12" s="100">
        <v>50306</v>
      </c>
      <c r="S12" s="109"/>
      <c r="T12" s="109"/>
      <c r="U12" s="109"/>
      <c r="V12" s="120"/>
      <c r="W12" s="132" t="s">
        <v>5</v>
      </c>
      <c r="X12" s="139"/>
      <c r="Y12" s="139"/>
      <c r="Z12" s="139"/>
      <c r="AA12" s="139"/>
      <c r="AB12" s="144"/>
      <c r="AC12" s="148" t="s">
        <v>20</v>
      </c>
      <c r="AD12" s="139"/>
      <c r="AE12" s="139"/>
      <c r="AF12" s="139"/>
      <c r="AG12" s="144"/>
      <c r="AH12" s="148" t="s">
        <v>212</v>
      </c>
      <c r="AI12" s="139"/>
      <c r="AJ12" s="139"/>
      <c r="AK12" s="139"/>
      <c r="AL12" s="168"/>
      <c r="AM12" s="173" t="s">
        <v>213</v>
      </c>
      <c r="AN12" s="59"/>
      <c r="AO12" s="59"/>
      <c r="AP12" s="59"/>
      <c r="AQ12" s="59"/>
      <c r="AR12" s="59"/>
      <c r="AS12" s="59"/>
      <c r="AT12" s="64"/>
      <c r="AU12" s="148" t="s">
        <v>66</v>
      </c>
      <c r="AV12" s="139"/>
      <c r="AW12" s="139"/>
      <c r="AX12" s="139"/>
      <c r="AY12" s="188" t="s">
        <v>216</v>
      </c>
      <c r="AZ12" s="196"/>
      <c r="BA12" s="196"/>
      <c r="BB12" s="196"/>
      <c r="BC12" s="196"/>
      <c r="BD12" s="196"/>
      <c r="BE12" s="196"/>
      <c r="BF12" s="196"/>
      <c r="BG12" s="196"/>
      <c r="BH12" s="196"/>
      <c r="BI12" s="196"/>
      <c r="BJ12" s="196"/>
      <c r="BK12" s="196"/>
      <c r="BL12" s="196"/>
      <c r="BM12" s="208"/>
      <c r="BN12" s="213">
        <v>340000</v>
      </c>
      <c r="BO12" s="216"/>
      <c r="BP12" s="216"/>
      <c r="BQ12" s="216"/>
      <c r="BR12" s="216"/>
      <c r="BS12" s="216"/>
      <c r="BT12" s="216"/>
      <c r="BU12" s="219"/>
      <c r="BV12" s="213">
        <v>303000</v>
      </c>
      <c r="BW12" s="216"/>
      <c r="BX12" s="216"/>
      <c r="BY12" s="216"/>
      <c r="BZ12" s="216"/>
      <c r="CA12" s="216"/>
      <c r="CB12" s="216"/>
      <c r="CC12" s="219"/>
      <c r="CD12" s="190" t="s">
        <v>217</v>
      </c>
      <c r="CE12" s="198"/>
      <c r="CF12" s="198"/>
      <c r="CG12" s="198"/>
      <c r="CH12" s="198"/>
      <c r="CI12" s="198"/>
      <c r="CJ12" s="198"/>
      <c r="CK12" s="198"/>
      <c r="CL12" s="198"/>
      <c r="CM12" s="198"/>
      <c r="CN12" s="198"/>
      <c r="CO12" s="198"/>
      <c r="CP12" s="198"/>
      <c r="CQ12" s="198"/>
      <c r="CR12" s="198"/>
      <c r="CS12" s="210"/>
      <c r="CT12" s="231" t="s">
        <v>208</v>
      </c>
      <c r="CU12" s="239"/>
      <c r="CV12" s="239"/>
      <c r="CW12" s="239"/>
      <c r="CX12" s="239"/>
      <c r="CY12" s="239"/>
      <c r="CZ12" s="239"/>
      <c r="DA12" s="247"/>
      <c r="DB12" s="231" t="s">
        <v>208</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219</v>
      </c>
      <c r="N13" s="83"/>
      <c r="O13" s="83"/>
      <c r="P13" s="83"/>
      <c r="Q13" s="89"/>
      <c r="R13" s="101">
        <v>48922</v>
      </c>
      <c r="S13" s="110"/>
      <c r="T13" s="110"/>
      <c r="U13" s="110"/>
      <c r="V13" s="121"/>
      <c r="W13" s="130" t="s">
        <v>220</v>
      </c>
      <c r="X13" s="57"/>
      <c r="Y13" s="57"/>
      <c r="Z13" s="57"/>
      <c r="AA13" s="57"/>
      <c r="AB13" s="25"/>
      <c r="AC13" s="73">
        <v>485</v>
      </c>
      <c r="AD13" s="81"/>
      <c r="AE13" s="81"/>
      <c r="AF13" s="81"/>
      <c r="AG13" s="85"/>
      <c r="AH13" s="73">
        <v>484</v>
      </c>
      <c r="AI13" s="81"/>
      <c r="AJ13" s="81"/>
      <c r="AK13" s="81"/>
      <c r="AL13" s="118"/>
      <c r="AM13" s="173" t="s">
        <v>222</v>
      </c>
      <c r="AN13" s="59"/>
      <c r="AO13" s="59"/>
      <c r="AP13" s="59"/>
      <c r="AQ13" s="59"/>
      <c r="AR13" s="59"/>
      <c r="AS13" s="59"/>
      <c r="AT13" s="64"/>
      <c r="AU13" s="148" t="s">
        <v>190</v>
      </c>
      <c r="AV13" s="139"/>
      <c r="AW13" s="139"/>
      <c r="AX13" s="139"/>
      <c r="AY13" s="188" t="s">
        <v>224</v>
      </c>
      <c r="AZ13" s="196"/>
      <c r="BA13" s="196"/>
      <c r="BB13" s="196"/>
      <c r="BC13" s="196"/>
      <c r="BD13" s="196"/>
      <c r="BE13" s="196"/>
      <c r="BF13" s="196"/>
      <c r="BG13" s="196"/>
      <c r="BH13" s="196"/>
      <c r="BI13" s="196"/>
      <c r="BJ13" s="196"/>
      <c r="BK13" s="196"/>
      <c r="BL13" s="196"/>
      <c r="BM13" s="208"/>
      <c r="BN13" s="213">
        <v>-251818</v>
      </c>
      <c r="BO13" s="216"/>
      <c r="BP13" s="216"/>
      <c r="BQ13" s="216"/>
      <c r="BR13" s="216"/>
      <c r="BS13" s="216"/>
      <c r="BT13" s="216"/>
      <c r="BU13" s="219"/>
      <c r="BV13" s="213">
        <v>-279628</v>
      </c>
      <c r="BW13" s="216"/>
      <c r="BX13" s="216"/>
      <c r="BY13" s="216"/>
      <c r="BZ13" s="216"/>
      <c r="CA13" s="216"/>
      <c r="CB13" s="216"/>
      <c r="CC13" s="219"/>
      <c r="CD13" s="190" t="s">
        <v>225</v>
      </c>
      <c r="CE13" s="198"/>
      <c r="CF13" s="198"/>
      <c r="CG13" s="198"/>
      <c r="CH13" s="198"/>
      <c r="CI13" s="198"/>
      <c r="CJ13" s="198"/>
      <c r="CK13" s="198"/>
      <c r="CL13" s="198"/>
      <c r="CM13" s="198"/>
      <c r="CN13" s="198"/>
      <c r="CO13" s="198"/>
      <c r="CP13" s="198"/>
      <c r="CQ13" s="198"/>
      <c r="CR13" s="198"/>
      <c r="CS13" s="210"/>
      <c r="CT13" s="229">
        <v>9</v>
      </c>
      <c r="CU13" s="237"/>
      <c r="CV13" s="237"/>
      <c r="CW13" s="237"/>
      <c r="CX13" s="237"/>
      <c r="CY13" s="237"/>
      <c r="CZ13" s="237"/>
      <c r="DA13" s="245"/>
      <c r="DB13" s="229">
        <v>9.9</v>
      </c>
      <c r="DC13" s="237"/>
      <c r="DD13" s="237"/>
      <c r="DE13" s="237"/>
      <c r="DF13" s="237"/>
      <c r="DG13" s="237"/>
      <c r="DH13" s="237"/>
      <c r="DI13" s="245"/>
    </row>
    <row r="14" spans="1:119" ht="18.75" customHeight="1">
      <c r="A14" s="2"/>
      <c r="B14" s="12"/>
      <c r="C14" s="29"/>
      <c r="D14" s="29"/>
      <c r="E14" s="29"/>
      <c r="F14" s="29"/>
      <c r="G14" s="29"/>
      <c r="H14" s="29"/>
      <c r="I14" s="29"/>
      <c r="J14" s="29"/>
      <c r="K14" s="62"/>
      <c r="L14" s="69" t="s">
        <v>226</v>
      </c>
      <c r="M14" s="78"/>
      <c r="N14" s="78"/>
      <c r="O14" s="78"/>
      <c r="P14" s="78"/>
      <c r="Q14" s="90"/>
      <c r="R14" s="101">
        <v>50184</v>
      </c>
      <c r="S14" s="110"/>
      <c r="T14" s="110"/>
      <c r="U14" s="110"/>
      <c r="V14" s="121"/>
      <c r="W14" s="129"/>
      <c r="X14" s="58"/>
      <c r="Y14" s="58"/>
      <c r="Z14" s="58"/>
      <c r="AA14" s="58"/>
      <c r="AB14" s="24"/>
      <c r="AC14" s="149">
        <v>1.9</v>
      </c>
      <c r="AD14" s="155"/>
      <c r="AE14" s="155"/>
      <c r="AF14" s="155"/>
      <c r="AG14" s="157"/>
      <c r="AH14" s="149">
        <v>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233</v>
      </c>
      <c r="CE14" s="199"/>
      <c r="CF14" s="199"/>
      <c r="CG14" s="199"/>
      <c r="CH14" s="199"/>
      <c r="CI14" s="199"/>
      <c r="CJ14" s="199"/>
      <c r="CK14" s="199"/>
      <c r="CL14" s="199"/>
      <c r="CM14" s="199"/>
      <c r="CN14" s="199"/>
      <c r="CO14" s="199"/>
      <c r="CP14" s="199"/>
      <c r="CQ14" s="199"/>
      <c r="CR14" s="199"/>
      <c r="CS14" s="211"/>
      <c r="CT14" s="233">
        <v>6</v>
      </c>
      <c r="CU14" s="241"/>
      <c r="CV14" s="241"/>
      <c r="CW14" s="241"/>
      <c r="CX14" s="241"/>
      <c r="CY14" s="241"/>
      <c r="CZ14" s="241"/>
      <c r="DA14" s="249"/>
      <c r="DB14" s="233">
        <v>17.5</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219</v>
      </c>
      <c r="N15" s="83"/>
      <c r="O15" s="83"/>
      <c r="P15" s="83"/>
      <c r="Q15" s="89"/>
      <c r="R15" s="101">
        <v>49050</v>
      </c>
      <c r="S15" s="110"/>
      <c r="T15" s="110"/>
      <c r="U15" s="110"/>
      <c r="V15" s="121"/>
      <c r="W15" s="130" t="s">
        <v>7</v>
      </c>
      <c r="X15" s="57"/>
      <c r="Y15" s="57"/>
      <c r="Z15" s="57"/>
      <c r="AA15" s="57"/>
      <c r="AB15" s="25"/>
      <c r="AC15" s="73">
        <v>10152</v>
      </c>
      <c r="AD15" s="81"/>
      <c r="AE15" s="81"/>
      <c r="AF15" s="81"/>
      <c r="AG15" s="85"/>
      <c r="AH15" s="73">
        <v>9732</v>
      </c>
      <c r="AI15" s="81"/>
      <c r="AJ15" s="81"/>
      <c r="AK15" s="81"/>
      <c r="AL15" s="118"/>
      <c r="AM15" s="173"/>
      <c r="AN15" s="59"/>
      <c r="AO15" s="59"/>
      <c r="AP15" s="59"/>
      <c r="AQ15" s="59"/>
      <c r="AR15" s="59"/>
      <c r="AS15" s="59"/>
      <c r="AT15" s="64"/>
      <c r="AU15" s="148"/>
      <c r="AV15" s="139"/>
      <c r="AW15" s="139"/>
      <c r="AX15" s="139"/>
      <c r="AY15" s="187" t="s">
        <v>234</v>
      </c>
      <c r="AZ15" s="195"/>
      <c r="BA15" s="195"/>
      <c r="BB15" s="195"/>
      <c r="BC15" s="195"/>
      <c r="BD15" s="195"/>
      <c r="BE15" s="195"/>
      <c r="BF15" s="195"/>
      <c r="BG15" s="195"/>
      <c r="BH15" s="195"/>
      <c r="BI15" s="195"/>
      <c r="BJ15" s="195"/>
      <c r="BK15" s="195"/>
      <c r="BL15" s="195"/>
      <c r="BM15" s="207"/>
      <c r="BN15" s="212">
        <v>6883294</v>
      </c>
      <c r="BO15" s="215"/>
      <c r="BP15" s="215"/>
      <c r="BQ15" s="215"/>
      <c r="BR15" s="215"/>
      <c r="BS15" s="215"/>
      <c r="BT15" s="215"/>
      <c r="BU15" s="218"/>
      <c r="BV15" s="212">
        <v>6850419</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47</v>
      </c>
      <c r="M16" s="79"/>
      <c r="N16" s="79"/>
      <c r="O16" s="79"/>
      <c r="P16" s="79"/>
      <c r="Q16" s="91"/>
      <c r="R16" s="102" t="s">
        <v>187</v>
      </c>
      <c r="S16" s="111"/>
      <c r="T16" s="111"/>
      <c r="U16" s="111"/>
      <c r="V16" s="122"/>
      <c r="W16" s="129"/>
      <c r="X16" s="58"/>
      <c r="Y16" s="58"/>
      <c r="Z16" s="58"/>
      <c r="AA16" s="58"/>
      <c r="AB16" s="24"/>
      <c r="AC16" s="149">
        <v>40.700000000000003</v>
      </c>
      <c r="AD16" s="155"/>
      <c r="AE16" s="155"/>
      <c r="AF16" s="155"/>
      <c r="AG16" s="157"/>
      <c r="AH16" s="149">
        <v>40.5</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10367109</v>
      </c>
      <c r="BO16" s="216"/>
      <c r="BP16" s="216"/>
      <c r="BQ16" s="216"/>
      <c r="BR16" s="216"/>
      <c r="BS16" s="216"/>
      <c r="BT16" s="216"/>
      <c r="BU16" s="219"/>
      <c r="BV16" s="213">
        <v>10213203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104</v>
      </c>
      <c r="N17" s="84"/>
      <c r="O17" s="84"/>
      <c r="P17" s="84"/>
      <c r="Q17" s="92"/>
      <c r="R17" s="102" t="s">
        <v>238</v>
      </c>
      <c r="S17" s="111"/>
      <c r="T17" s="111"/>
      <c r="U17" s="111"/>
      <c r="V17" s="122"/>
      <c r="W17" s="130" t="s">
        <v>97</v>
      </c>
      <c r="X17" s="57"/>
      <c r="Y17" s="57"/>
      <c r="Z17" s="57"/>
      <c r="AA17" s="57"/>
      <c r="AB17" s="25"/>
      <c r="AC17" s="73">
        <v>14284</v>
      </c>
      <c r="AD17" s="81"/>
      <c r="AE17" s="81"/>
      <c r="AF17" s="81"/>
      <c r="AG17" s="85"/>
      <c r="AH17" s="73">
        <v>13799</v>
      </c>
      <c r="AI17" s="81"/>
      <c r="AJ17" s="81"/>
      <c r="AK17" s="81"/>
      <c r="AL17" s="118"/>
      <c r="AM17" s="173"/>
      <c r="AN17" s="59"/>
      <c r="AO17" s="59"/>
      <c r="AP17" s="59"/>
      <c r="AQ17" s="59"/>
      <c r="AR17" s="59"/>
      <c r="AS17" s="59"/>
      <c r="AT17" s="64"/>
      <c r="AU17" s="148"/>
      <c r="AV17" s="139"/>
      <c r="AW17" s="139"/>
      <c r="AX17" s="139"/>
      <c r="AY17" s="188" t="s">
        <v>239</v>
      </c>
      <c r="AZ17" s="196"/>
      <c r="BA17" s="196"/>
      <c r="BB17" s="196"/>
      <c r="BC17" s="196"/>
      <c r="BD17" s="196"/>
      <c r="BE17" s="196"/>
      <c r="BF17" s="196"/>
      <c r="BG17" s="196"/>
      <c r="BH17" s="196"/>
      <c r="BI17" s="196"/>
      <c r="BJ17" s="196"/>
      <c r="BK17" s="196"/>
      <c r="BL17" s="196"/>
      <c r="BM17" s="208"/>
      <c r="BN17" s="213">
        <v>8842227</v>
      </c>
      <c r="BO17" s="216"/>
      <c r="BP17" s="216"/>
      <c r="BQ17" s="216"/>
      <c r="BR17" s="216"/>
      <c r="BS17" s="216"/>
      <c r="BT17" s="216"/>
      <c r="BU17" s="219"/>
      <c r="BV17" s="213">
        <v>8796317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240</v>
      </c>
      <c r="C18" s="31"/>
      <c r="D18" s="31"/>
      <c r="E18" s="50"/>
      <c r="F18" s="50"/>
      <c r="G18" s="50"/>
      <c r="H18" s="50"/>
      <c r="I18" s="50"/>
      <c r="J18" s="50"/>
      <c r="K18" s="50"/>
      <c r="L18" s="71">
        <v>84.14</v>
      </c>
      <c r="M18" s="71"/>
      <c r="N18" s="71"/>
      <c r="O18" s="71"/>
      <c r="P18" s="71"/>
      <c r="Q18" s="71"/>
      <c r="R18" s="103"/>
      <c r="S18" s="103"/>
      <c r="T18" s="103"/>
      <c r="U18" s="103"/>
      <c r="V18" s="123"/>
      <c r="W18" s="131"/>
      <c r="X18" s="138"/>
      <c r="Y18" s="138"/>
      <c r="Z18" s="138"/>
      <c r="AA18" s="138"/>
      <c r="AB18" s="26"/>
      <c r="AC18" s="150">
        <v>57.3</v>
      </c>
      <c r="AD18" s="156"/>
      <c r="AE18" s="156"/>
      <c r="AF18" s="156"/>
      <c r="AG18" s="158"/>
      <c r="AH18" s="150">
        <v>57.5</v>
      </c>
      <c r="AI18" s="156"/>
      <c r="AJ18" s="156"/>
      <c r="AK18" s="156"/>
      <c r="AL18" s="170"/>
      <c r="AM18" s="173"/>
      <c r="AN18" s="59"/>
      <c r="AO18" s="59"/>
      <c r="AP18" s="59"/>
      <c r="AQ18" s="59"/>
      <c r="AR18" s="59"/>
      <c r="AS18" s="59"/>
      <c r="AT18" s="64"/>
      <c r="AU18" s="148"/>
      <c r="AV18" s="139"/>
      <c r="AW18" s="139"/>
      <c r="AX18" s="139"/>
      <c r="AY18" s="188" t="s">
        <v>242</v>
      </c>
      <c r="AZ18" s="196"/>
      <c r="BA18" s="196"/>
      <c r="BB18" s="196"/>
      <c r="BC18" s="196"/>
      <c r="BD18" s="196"/>
      <c r="BE18" s="196"/>
      <c r="BF18" s="196"/>
      <c r="BG18" s="196"/>
      <c r="BH18" s="196"/>
      <c r="BI18" s="196"/>
      <c r="BJ18" s="196"/>
      <c r="BK18" s="196"/>
      <c r="BL18" s="196"/>
      <c r="BM18" s="208"/>
      <c r="BN18" s="213">
        <v>12865945</v>
      </c>
      <c r="BO18" s="216"/>
      <c r="BP18" s="216"/>
      <c r="BQ18" s="216"/>
      <c r="BR18" s="216"/>
      <c r="BS18" s="216"/>
      <c r="BT18" s="216"/>
      <c r="BU18" s="219"/>
      <c r="BV18" s="213">
        <v>12677208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63</v>
      </c>
      <c r="C19" s="31"/>
      <c r="D19" s="31"/>
      <c r="E19" s="50"/>
      <c r="F19" s="50"/>
      <c r="G19" s="50"/>
      <c r="H19" s="50"/>
      <c r="I19" s="50"/>
      <c r="J19" s="50"/>
      <c r="K19" s="50"/>
      <c r="L19" s="72">
        <v>581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244</v>
      </c>
      <c r="AZ19" s="196"/>
      <c r="BA19" s="196"/>
      <c r="BB19" s="196"/>
      <c r="BC19" s="196"/>
      <c r="BD19" s="196"/>
      <c r="BE19" s="196"/>
      <c r="BF19" s="196"/>
      <c r="BG19" s="196"/>
      <c r="BH19" s="196"/>
      <c r="BI19" s="196"/>
      <c r="BJ19" s="196"/>
      <c r="BK19" s="196"/>
      <c r="BL19" s="196"/>
      <c r="BM19" s="208"/>
      <c r="BN19" s="213">
        <v>16135911</v>
      </c>
      <c r="BO19" s="216"/>
      <c r="BP19" s="216"/>
      <c r="BQ19" s="216"/>
      <c r="BR19" s="216"/>
      <c r="BS19" s="216"/>
      <c r="BT19" s="216"/>
      <c r="BU19" s="219"/>
      <c r="BV19" s="213">
        <v>16648545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248</v>
      </c>
      <c r="C20" s="31"/>
      <c r="D20" s="31"/>
      <c r="E20" s="50"/>
      <c r="F20" s="50"/>
      <c r="G20" s="50"/>
      <c r="H20" s="50"/>
      <c r="I20" s="50"/>
      <c r="J20" s="50"/>
      <c r="K20" s="50"/>
      <c r="L20" s="72">
        <v>17352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250</v>
      </c>
      <c r="C22" s="33"/>
      <c r="D22" s="42"/>
      <c r="E22" s="51" t="s">
        <v>5</v>
      </c>
      <c r="F22" s="57"/>
      <c r="G22" s="57"/>
      <c r="H22" s="57"/>
      <c r="I22" s="57"/>
      <c r="J22" s="57"/>
      <c r="K22" s="25"/>
      <c r="L22" s="51" t="s">
        <v>253</v>
      </c>
      <c r="M22" s="57"/>
      <c r="N22" s="57"/>
      <c r="O22" s="57"/>
      <c r="P22" s="25"/>
      <c r="Q22" s="93" t="s">
        <v>255</v>
      </c>
      <c r="R22" s="105"/>
      <c r="S22" s="105"/>
      <c r="T22" s="105"/>
      <c r="U22" s="105"/>
      <c r="V22" s="125"/>
      <c r="W22" s="133" t="s">
        <v>256</v>
      </c>
      <c r="X22" s="33"/>
      <c r="Y22" s="42"/>
      <c r="Z22" s="51" t="s">
        <v>5</v>
      </c>
      <c r="AA22" s="57"/>
      <c r="AB22" s="57"/>
      <c r="AC22" s="57"/>
      <c r="AD22" s="57"/>
      <c r="AE22" s="57"/>
      <c r="AF22" s="57"/>
      <c r="AG22" s="25"/>
      <c r="AH22" s="161" t="s">
        <v>188</v>
      </c>
      <c r="AI22" s="57"/>
      <c r="AJ22" s="57"/>
      <c r="AK22" s="57"/>
      <c r="AL22" s="25"/>
      <c r="AM22" s="161" t="s">
        <v>257</v>
      </c>
      <c r="AN22" s="177"/>
      <c r="AO22" s="177"/>
      <c r="AP22" s="177"/>
      <c r="AQ22" s="177"/>
      <c r="AR22" s="179"/>
      <c r="AS22" s="93" t="s">
        <v>255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259</v>
      </c>
      <c r="AZ23" s="195"/>
      <c r="BA23" s="195"/>
      <c r="BB23" s="195"/>
      <c r="BC23" s="195"/>
      <c r="BD23" s="195"/>
      <c r="BE23" s="195"/>
      <c r="BF23" s="195"/>
      <c r="BG23" s="195"/>
      <c r="BH23" s="195"/>
      <c r="BI23" s="195"/>
      <c r="BJ23" s="195"/>
      <c r="BK23" s="195"/>
      <c r="BL23" s="195"/>
      <c r="BM23" s="207"/>
      <c r="BN23" s="213">
        <v>31148597</v>
      </c>
      <c r="BO23" s="216"/>
      <c r="BP23" s="216"/>
      <c r="BQ23" s="216"/>
      <c r="BR23" s="216"/>
      <c r="BS23" s="216"/>
      <c r="BT23" s="216"/>
      <c r="BU23" s="219"/>
      <c r="BV23" s="213">
        <v>31292241</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262</v>
      </c>
      <c r="F24" s="59"/>
      <c r="G24" s="59"/>
      <c r="H24" s="59"/>
      <c r="I24" s="59"/>
      <c r="J24" s="59"/>
      <c r="K24" s="64"/>
      <c r="L24" s="73">
        <v>1</v>
      </c>
      <c r="M24" s="81"/>
      <c r="N24" s="81"/>
      <c r="O24" s="81"/>
      <c r="P24" s="85"/>
      <c r="Q24" s="73">
        <v>8900</v>
      </c>
      <c r="R24" s="81"/>
      <c r="S24" s="81"/>
      <c r="T24" s="81"/>
      <c r="U24" s="81"/>
      <c r="V24" s="85"/>
      <c r="W24" s="134"/>
      <c r="X24" s="34"/>
      <c r="Y24" s="43"/>
      <c r="Z24" s="53" t="s">
        <v>263</v>
      </c>
      <c r="AA24" s="59"/>
      <c r="AB24" s="59"/>
      <c r="AC24" s="59"/>
      <c r="AD24" s="59"/>
      <c r="AE24" s="59"/>
      <c r="AF24" s="59"/>
      <c r="AG24" s="64"/>
      <c r="AH24" s="73">
        <v>512</v>
      </c>
      <c r="AI24" s="81"/>
      <c r="AJ24" s="81"/>
      <c r="AK24" s="81"/>
      <c r="AL24" s="85"/>
      <c r="AM24" s="73">
        <v>1416704</v>
      </c>
      <c r="AN24" s="81"/>
      <c r="AO24" s="81"/>
      <c r="AP24" s="81"/>
      <c r="AQ24" s="81"/>
      <c r="AR24" s="85"/>
      <c r="AS24" s="73">
        <v>2767</v>
      </c>
      <c r="AT24" s="81"/>
      <c r="AU24" s="81"/>
      <c r="AV24" s="81"/>
      <c r="AW24" s="81"/>
      <c r="AX24" s="118"/>
      <c r="AY24" s="189" t="s">
        <v>264</v>
      </c>
      <c r="AZ24" s="197"/>
      <c r="BA24" s="197"/>
      <c r="BB24" s="197"/>
      <c r="BC24" s="197"/>
      <c r="BD24" s="197"/>
      <c r="BE24" s="197"/>
      <c r="BF24" s="197"/>
      <c r="BG24" s="197"/>
      <c r="BH24" s="197"/>
      <c r="BI24" s="197"/>
      <c r="BJ24" s="197"/>
      <c r="BK24" s="197"/>
      <c r="BL24" s="197"/>
      <c r="BM24" s="209"/>
      <c r="BN24" s="213">
        <v>16094708</v>
      </c>
      <c r="BO24" s="216"/>
      <c r="BP24" s="216"/>
      <c r="BQ24" s="216"/>
      <c r="BR24" s="216"/>
      <c r="BS24" s="216"/>
      <c r="BT24" s="216"/>
      <c r="BU24" s="219"/>
      <c r="BV24" s="213">
        <v>14747992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ht="18.75" customHeight="1">
      <c r="A25" s="2"/>
      <c r="B25" s="17"/>
      <c r="C25" s="34"/>
      <c r="D25" s="43"/>
      <c r="E25" s="53" t="s">
        <v>267</v>
      </c>
      <c r="F25" s="59"/>
      <c r="G25" s="59"/>
      <c r="H25" s="59"/>
      <c r="I25" s="59"/>
      <c r="J25" s="59"/>
      <c r="K25" s="64"/>
      <c r="L25" s="73">
        <v>2</v>
      </c>
      <c r="M25" s="81"/>
      <c r="N25" s="81"/>
      <c r="O25" s="81"/>
      <c r="P25" s="85"/>
      <c r="Q25" s="73">
        <v>7150</v>
      </c>
      <c r="R25" s="81"/>
      <c r="S25" s="81"/>
      <c r="T25" s="81"/>
      <c r="U25" s="81"/>
      <c r="V25" s="85"/>
      <c r="W25" s="134"/>
      <c r="X25" s="34"/>
      <c r="Y25" s="43"/>
      <c r="Z25" s="53" t="s">
        <v>268</v>
      </c>
      <c r="AA25" s="59"/>
      <c r="AB25" s="59"/>
      <c r="AC25" s="59"/>
      <c r="AD25" s="59"/>
      <c r="AE25" s="59"/>
      <c r="AF25" s="59"/>
      <c r="AG25" s="64"/>
      <c r="AH25" s="73">
        <v>88</v>
      </c>
      <c r="AI25" s="81"/>
      <c r="AJ25" s="81"/>
      <c r="AK25" s="81"/>
      <c r="AL25" s="85"/>
      <c r="AM25" s="73">
        <v>225984</v>
      </c>
      <c r="AN25" s="81"/>
      <c r="AO25" s="81"/>
      <c r="AP25" s="81"/>
      <c r="AQ25" s="81"/>
      <c r="AR25" s="85"/>
      <c r="AS25" s="73">
        <v>2568</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1407538</v>
      </c>
      <c r="BO25" s="215"/>
      <c r="BP25" s="215"/>
      <c r="BQ25" s="215"/>
      <c r="BR25" s="215"/>
      <c r="BS25" s="215"/>
      <c r="BT25" s="215"/>
      <c r="BU25" s="218"/>
      <c r="BV25" s="212">
        <v>605181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ht="18.75" customHeight="1">
      <c r="A26" s="2"/>
      <c r="B26" s="17"/>
      <c r="C26" s="34"/>
      <c r="D26" s="43"/>
      <c r="E26" s="53" t="s">
        <v>269</v>
      </c>
      <c r="F26" s="59"/>
      <c r="G26" s="59"/>
      <c r="H26" s="59"/>
      <c r="I26" s="59"/>
      <c r="J26" s="59"/>
      <c r="K26" s="64"/>
      <c r="L26" s="73">
        <v>1</v>
      </c>
      <c r="M26" s="81"/>
      <c r="N26" s="81"/>
      <c r="O26" s="81"/>
      <c r="P26" s="85"/>
      <c r="Q26" s="73">
        <v>6550</v>
      </c>
      <c r="R26" s="81"/>
      <c r="S26" s="81"/>
      <c r="T26" s="81"/>
      <c r="U26" s="81"/>
      <c r="V26" s="85"/>
      <c r="W26" s="134"/>
      <c r="X26" s="34"/>
      <c r="Y26" s="43"/>
      <c r="Z26" s="53" t="s">
        <v>270</v>
      </c>
      <c r="AA26" s="143"/>
      <c r="AB26" s="143"/>
      <c r="AC26" s="143"/>
      <c r="AD26" s="143"/>
      <c r="AE26" s="143"/>
      <c r="AF26" s="143"/>
      <c r="AG26" s="159"/>
      <c r="AH26" s="73">
        <v>20</v>
      </c>
      <c r="AI26" s="81"/>
      <c r="AJ26" s="81"/>
      <c r="AK26" s="81"/>
      <c r="AL26" s="85"/>
      <c r="AM26" s="73">
        <v>43480</v>
      </c>
      <c r="AN26" s="81"/>
      <c r="AO26" s="81"/>
      <c r="AP26" s="81"/>
      <c r="AQ26" s="81"/>
      <c r="AR26" s="85"/>
      <c r="AS26" s="73">
        <v>2174</v>
      </c>
      <c r="AT26" s="81"/>
      <c r="AU26" s="81"/>
      <c r="AV26" s="81"/>
      <c r="AW26" s="81"/>
      <c r="AX26" s="118"/>
      <c r="AY26" s="190" t="s">
        <v>271</v>
      </c>
      <c r="AZ26" s="198"/>
      <c r="BA26" s="198"/>
      <c r="BB26" s="198"/>
      <c r="BC26" s="198"/>
      <c r="BD26" s="198"/>
      <c r="BE26" s="198"/>
      <c r="BF26" s="198"/>
      <c r="BG26" s="198"/>
      <c r="BH26" s="198"/>
      <c r="BI26" s="198"/>
      <c r="BJ26" s="198"/>
      <c r="BK26" s="198"/>
      <c r="BL26" s="198"/>
      <c r="BM26" s="210"/>
      <c r="BN26" s="213" t="s">
        <v>208</v>
      </c>
      <c r="BO26" s="216"/>
      <c r="BP26" s="216"/>
      <c r="BQ26" s="216"/>
      <c r="BR26" s="216"/>
      <c r="BS26" s="216"/>
      <c r="BT26" s="216"/>
      <c r="BU26" s="219"/>
      <c r="BV26" s="213" t="s">
        <v>208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272</v>
      </c>
      <c r="F27" s="59"/>
      <c r="G27" s="59"/>
      <c r="H27" s="59"/>
      <c r="I27" s="59"/>
      <c r="J27" s="59"/>
      <c r="K27" s="64"/>
      <c r="L27" s="73">
        <v>1</v>
      </c>
      <c r="M27" s="81"/>
      <c r="N27" s="81"/>
      <c r="O27" s="81"/>
      <c r="P27" s="85"/>
      <c r="Q27" s="73">
        <v>4500</v>
      </c>
      <c r="R27" s="81"/>
      <c r="S27" s="81"/>
      <c r="T27" s="81"/>
      <c r="U27" s="81"/>
      <c r="V27" s="85"/>
      <c r="W27" s="134"/>
      <c r="X27" s="34"/>
      <c r="Y27" s="43"/>
      <c r="Z27" s="53" t="s">
        <v>274</v>
      </c>
      <c r="AA27" s="59"/>
      <c r="AB27" s="59"/>
      <c r="AC27" s="59"/>
      <c r="AD27" s="59"/>
      <c r="AE27" s="59"/>
      <c r="AF27" s="59"/>
      <c r="AG27" s="64"/>
      <c r="AH27" s="73" t="s">
        <v>208</v>
      </c>
      <c r="AI27" s="81"/>
      <c r="AJ27" s="81"/>
      <c r="AK27" s="81"/>
      <c r="AL27" s="85"/>
      <c r="AM27" s="73" t="s">
        <v>208</v>
      </c>
      <c r="AN27" s="81"/>
      <c r="AO27" s="81"/>
      <c r="AP27" s="81"/>
      <c r="AQ27" s="81"/>
      <c r="AR27" s="85"/>
      <c r="AS27" s="73" t="s">
        <v>208</v>
      </c>
      <c r="AT27" s="81"/>
      <c r="AU27" s="81"/>
      <c r="AV27" s="81"/>
      <c r="AW27" s="81"/>
      <c r="AX27" s="118"/>
      <c r="AY27" s="191" t="s">
        <v>276</v>
      </c>
      <c r="AZ27" s="199"/>
      <c r="BA27" s="199"/>
      <c r="BB27" s="199"/>
      <c r="BC27" s="199"/>
      <c r="BD27" s="199"/>
      <c r="BE27" s="199"/>
      <c r="BF27" s="199"/>
      <c r="BG27" s="199"/>
      <c r="BH27" s="199"/>
      <c r="BI27" s="199"/>
      <c r="BJ27" s="199"/>
      <c r="BK27" s="199"/>
      <c r="BL27" s="199"/>
      <c r="BM27" s="211"/>
      <c r="BN27" s="214">
        <v>350000</v>
      </c>
      <c r="BO27" s="217"/>
      <c r="BP27" s="217"/>
      <c r="BQ27" s="217"/>
      <c r="BR27" s="217"/>
      <c r="BS27" s="217"/>
      <c r="BT27" s="217"/>
      <c r="BU27" s="220"/>
      <c r="BV27" s="214">
        <v>350000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277</v>
      </c>
      <c r="F28" s="59"/>
      <c r="G28" s="59"/>
      <c r="H28" s="59"/>
      <c r="I28" s="59"/>
      <c r="J28" s="59"/>
      <c r="K28" s="64"/>
      <c r="L28" s="73">
        <v>1</v>
      </c>
      <c r="M28" s="81"/>
      <c r="N28" s="81"/>
      <c r="O28" s="81"/>
      <c r="P28" s="85"/>
      <c r="Q28" s="73">
        <v>3900</v>
      </c>
      <c r="R28" s="81"/>
      <c r="S28" s="81"/>
      <c r="T28" s="81"/>
      <c r="U28" s="81"/>
      <c r="V28" s="85"/>
      <c r="W28" s="134"/>
      <c r="X28" s="34"/>
      <c r="Y28" s="43"/>
      <c r="Z28" s="53" t="s">
        <v>37</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2" t="s">
        <v>281</v>
      </c>
      <c r="AZ28" s="200"/>
      <c r="BA28" s="200"/>
      <c r="BB28" s="203"/>
      <c r="BC28" s="187" t="s">
        <v>103</v>
      </c>
      <c r="BD28" s="195"/>
      <c r="BE28" s="195"/>
      <c r="BF28" s="195"/>
      <c r="BG28" s="195"/>
      <c r="BH28" s="195"/>
      <c r="BI28" s="195"/>
      <c r="BJ28" s="195"/>
      <c r="BK28" s="195"/>
      <c r="BL28" s="195"/>
      <c r="BM28" s="207"/>
      <c r="BN28" s="212">
        <v>3894484</v>
      </c>
      <c r="BO28" s="215"/>
      <c r="BP28" s="215"/>
      <c r="BQ28" s="215"/>
      <c r="BR28" s="215"/>
      <c r="BS28" s="215"/>
      <c r="BT28" s="215"/>
      <c r="BU28" s="218"/>
      <c r="BV28" s="212">
        <v>3925611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282</v>
      </c>
      <c r="F29" s="59"/>
      <c r="G29" s="59"/>
      <c r="H29" s="59"/>
      <c r="I29" s="59"/>
      <c r="J29" s="59"/>
      <c r="K29" s="64"/>
      <c r="L29" s="73">
        <v>16</v>
      </c>
      <c r="M29" s="81"/>
      <c r="N29" s="81"/>
      <c r="O29" s="81"/>
      <c r="P29" s="85"/>
      <c r="Q29" s="73">
        <v>3700</v>
      </c>
      <c r="R29" s="81"/>
      <c r="S29" s="81"/>
      <c r="T29" s="81"/>
      <c r="U29" s="81"/>
      <c r="V29" s="85"/>
      <c r="W29" s="135"/>
      <c r="X29" s="140"/>
      <c r="Y29" s="142"/>
      <c r="Z29" s="53" t="s">
        <v>284</v>
      </c>
      <c r="AA29" s="59"/>
      <c r="AB29" s="59"/>
      <c r="AC29" s="59"/>
      <c r="AD29" s="59"/>
      <c r="AE29" s="59"/>
      <c r="AF29" s="59"/>
      <c r="AG29" s="64"/>
      <c r="AH29" s="73">
        <v>512</v>
      </c>
      <c r="AI29" s="81"/>
      <c r="AJ29" s="81"/>
      <c r="AK29" s="81"/>
      <c r="AL29" s="85"/>
      <c r="AM29" s="73">
        <v>1416704</v>
      </c>
      <c r="AN29" s="81"/>
      <c r="AO29" s="81"/>
      <c r="AP29" s="81"/>
      <c r="AQ29" s="81"/>
      <c r="AR29" s="85"/>
      <c r="AS29" s="73">
        <v>2767</v>
      </c>
      <c r="AT29" s="81"/>
      <c r="AU29" s="81"/>
      <c r="AV29" s="81"/>
      <c r="AW29" s="81"/>
      <c r="AX29" s="118"/>
      <c r="AY29" s="193"/>
      <c r="AZ29" s="201"/>
      <c r="BA29" s="201"/>
      <c r="BB29" s="204"/>
      <c r="BC29" s="188" t="s">
        <v>285</v>
      </c>
      <c r="BD29" s="196"/>
      <c r="BE29" s="196"/>
      <c r="BF29" s="196"/>
      <c r="BG29" s="196"/>
      <c r="BH29" s="196"/>
      <c r="BI29" s="196"/>
      <c r="BJ29" s="196"/>
      <c r="BK29" s="196"/>
      <c r="BL29" s="196"/>
      <c r="BM29" s="208"/>
      <c r="BN29" s="213">
        <v>281881</v>
      </c>
      <c r="BO29" s="216"/>
      <c r="BP29" s="216"/>
      <c r="BQ29" s="216"/>
      <c r="BR29" s="216"/>
      <c r="BS29" s="216"/>
      <c r="BT29" s="216"/>
      <c r="BU29" s="219"/>
      <c r="BV29" s="213">
        <v>431094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0"/>
      <c r="AH30" s="150">
        <v>96.3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67</v>
      </c>
      <c r="BD30" s="197"/>
      <c r="BE30" s="197"/>
      <c r="BF30" s="197"/>
      <c r="BG30" s="197"/>
      <c r="BH30" s="197"/>
      <c r="BI30" s="197"/>
      <c r="BJ30" s="197"/>
      <c r="BK30" s="197"/>
      <c r="BL30" s="197"/>
      <c r="BM30" s="209"/>
      <c r="BN30" s="214">
        <v>4345292</v>
      </c>
      <c r="BO30" s="217"/>
      <c r="BP30" s="217"/>
      <c r="BQ30" s="217"/>
      <c r="BR30" s="217"/>
      <c r="BS30" s="217"/>
      <c r="BT30" s="217"/>
      <c r="BU30" s="220"/>
      <c r="BV30" s="214">
        <v>3858868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195</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6" t="s">
        <v>289</v>
      </c>
      <c r="AN32" s="36"/>
      <c r="AO32" s="36"/>
      <c r="AP32" s="36"/>
      <c r="AQ32" s="36"/>
      <c r="AR32" s="36"/>
      <c r="AS32" s="176"/>
      <c r="AT32" s="176"/>
      <c r="AU32" s="176"/>
      <c r="AV32" s="176"/>
      <c r="AW32" s="176"/>
      <c r="AX32" s="176"/>
      <c r="AY32" s="176"/>
      <c r="AZ32" s="176"/>
      <c r="BA32" s="176"/>
      <c r="BB32" s="36"/>
      <c r="BC32" s="176"/>
      <c r="BD32" s="36"/>
      <c r="BE32" s="176" t="s">
        <v>290</v>
      </c>
      <c r="BF32" s="36"/>
      <c r="BG32" s="36"/>
      <c r="BH32" s="36"/>
      <c r="BI32" s="36"/>
      <c r="BJ32" s="176"/>
      <c r="BK32" s="176"/>
      <c r="BL32" s="176"/>
      <c r="BM32" s="176"/>
      <c r="BN32" s="176"/>
      <c r="BO32" s="176"/>
      <c r="BP32" s="176"/>
      <c r="BQ32" s="176"/>
      <c r="BR32" s="36"/>
      <c r="BS32" s="36"/>
      <c r="BT32" s="36"/>
      <c r="BU32" s="36"/>
      <c r="BV32" s="36"/>
      <c r="BW32" s="36" t="s">
        <v>292</v>
      </c>
      <c r="BX32" s="36"/>
      <c r="BY32" s="36"/>
      <c r="BZ32" s="36"/>
      <c r="CA32" s="36"/>
      <c r="CB32" s="176"/>
      <c r="CC32" s="176"/>
      <c r="CD32" s="176"/>
      <c r="CE32" s="176"/>
      <c r="CF32" s="176"/>
      <c r="CG32" s="176"/>
      <c r="CH32" s="176"/>
      <c r="CI32" s="176"/>
      <c r="CJ32" s="176"/>
      <c r="CK32" s="176"/>
      <c r="CL32" s="176"/>
      <c r="CM32" s="176"/>
      <c r="CN32" s="176"/>
      <c r="CO32" s="176" t="s">
        <v>293</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119</v>
      </c>
      <c r="D33" s="38"/>
      <c r="E33" s="55" t="s">
        <v>294</v>
      </c>
      <c r="F33" s="55"/>
      <c r="G33" s="55"/>
      <c r="H33" s="55"/>
      <c r="I33" s="55"/>
      <c r="J33" s="55"/>
      <c r="K33" s="55"/>
      <c r="L33" s="55"/>
      <c r="M33" s="55"/>
      <c r="N33" s="55"/>
      <c r="O33" s="55"/>
      <c r="P33" s="55"/>
      <c r="Q33" s="55"/>
      <c r="R33" s="55"/>
      <c r="S33" s="55"/>
      <c r="T33" s="55"/>
      <c r="U33" s="38" t="s">
        <v>119</v>
      </c>
      <c r="V33" s="38"/>
      <c r="W33" s="55" t="s">
        <v>294</v>
      </c>
      <c r="X33" s="55"/>
      <c r="Y33" s="55"/>
      <c r="Z33" s="55"/>
      <c r="AA33" s="55"/>
      <c r="AB33" s="55"/>
      <c r="AC33" s="55"/>
      <c r="AD33" s="55"/>
      <c r="AE33" s="55"/>
      <c r="AF33" s="55"/>
      <c r="AG33" s="55"/>
      <c r="AH33" s="55"/>
      <c r="AI33" s="55"/>
      <c r="AJ33" s="55"/>
      <c r="AK33" s="55"/>
      <c r="AL33" s="55"/>
      <c r="AM33" s="38" t="s">
        <v>119</v>
      </c>
      <c r="AN33" s="38"/>
      <c r="AO33" s="55" t="s">
        <v>294</v>
      </c>
      <c r="AP33" s="55"/>
      <c r="AQ33" s="55"/>
      <c r="AR33" s="55"/>
      <c r="AS33" s="55"/>
      <c r="AT33" s="55"/>
      <c r="AU33" s="55"/>
      <c r="AV33" s="55"/>
      <c r="AW33" s="55"/>
      <c r="AX33" s="55"/>
      <c r="AY33" s="55"/>
      <c r="AZ33" s="55"/>
      <c r="BA33" s="55"/>
      <c r="BB33" s="55"/>
      <c r="BC33" s="55"/>
      <c r="BD33" s="38"/>
      <c r="BE33" s="55" t="s">
        <v>296</v>
      </c>
      <c r="BF33" s="55"/>
      <c r="BG33" s="55" t="s">
        <v>169</v>
      </c>
      <c r="BH33" s="55"/>
      <c r="BI33" s="55"/>
      <c r="BJ33" s="55"/>
      <c r="BK33" s="55"/>
      <c r="BL33" s="55"/>
      <c r="BM33" s="55"/>
      <c r="BN33" s="55"/>
      <c r="BO33" s="55"/>
      <c r="BP33" s="55"/>
      <c r="BQ33" s="55"/>
      <c r="BR33" s="55"/>
      <c r="BS33" s="55"/>
      <c r="BT33" s="55"/>
      <c r="BU33" s="55"/>
      <c r="BV33" s="38"/>
      <c r="BW33" s="38" t="s">
        <v>296</v>
      </c>
      <c r="BX33" s="38"/>
      <c r="BY33" s="55" t="s">
        <v>110</v>
      </c>
      <c r="BZ33" s="55"/>
      <c r="CA33" s="55"/>
      <c r="CB33" s="55"/>
      <c r="CC33" s="55"/>
      <c r="CD33" s="55"/>
      <c r="CE33" s="55"/>
      <c r="CF33" s="55"/>
      <c r="CG33" s="55"/>
      <c r="CH33" s="55"/>
      <c r="CI33" s="55"/>
      <c r="CJ33" s="55"/>
      <c r="CK33" s="55"/>
      <c r="CL33" s="55"/>
      <c r="CM33" s="55"/>
      <c r="CN33" s="55"/>
      <c r="CO33" s="38" t="s">
        <v>119</v>
      </c>
      <c r="CP33" s="38"/>
      <c r="CQ33" s="55" t="s">
        <v>297</v>
      </c>
      <c r="CR33" s="55"/>
      <c r="CS33" s="55"/>
      <c r="CT33" s="55"/>
      <c r="CU33" s="55"/>
      <c r="CV33" s="55"/>
      <c r="CW33" s="55"/>
      <c r="CX33" s="55"/>
      <c r="CY33" s="55"/>
      <c r="CZ33" s="55"/>
      <c r="DA33" s="55"/>
      <c r="DB33" s="55"/>
      <c r="DC33" s="55"/>
      <c r="DD33" s="55"/>
      <c r="DE33" s="55"/>
      <c r="DF33" s="55"/>
      <c r="DG33" s="252" t="s">
        <v>78</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能美市国民健康保険特別会計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能美市水道事業会計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能美市温泉事業特別会計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石川県後期高齢者医療広域連合（一般会計）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能美市土地開発公社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能美市後期高齢者医療特別会計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能美市工業用水道事業会計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能美市農業集落排水事業特別会計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石川県後期高齢者医療広域連合（後期高齢者医療特別会計）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(財)能美市ふるさと振興公社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能美市介護保険特別会計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能美市公共下水道事業会計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南加賀広域圏事務組合（一般会計）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(有)こくぞう</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f t="shared" si="2"/>
        <v>8</v>
      </c>
      <c r="AN37" s="39"/>
      <c r="AO37" s="56" t="str">
        <f>IF('各会計、関係団体の財政状況及び健全化判断比率'!B34="","",'各会計、関係団体の財政状況及び健全化判断比率'!B34)</f>
        <v>国民健康保険能美市立病院事業会計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南加賀広域圏事務組合（公設地方卸売市場事業特別会計）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南加賀広域圏事務組合（ふるさと振興事業特別会計）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南加賀広域圏事務組合（急病センター事業特別会計）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能美介護認定事務組合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手取川流域環境衛生事業組合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手取郷広域事務組合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手取川水防事務組合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298</v>
      </c>
      <c r="E46" s="1" t="s">
        <v>299</v>
      </c>
    </row>
    <row r="47" spans="1:113">
      <c r="E47" s="1" t="s">
        <v>302</v>
      </c>
    </row>
    <row r="48" spans="1:113">
      <c r="E48" s="1" t="s">
        <v>304</v>
      </c>
    </row>
    <row r="49" spans="5:5">
      <c r="E49" s="1" t="s">
        <v>305</v>
      </c>
    </row>
    <row r="50" spans="5:5">
      <c r="E50" s="1" t="s">
        <v>205</v>
      </c>
    </row>
    <row r="51" spans="5:5">
      <c r="E51" s="1" t="s">
        <v>308</v>
      </c>
    </row>
    <row r="52" spans="5:5">
      <c r="E52" s="1" t="s">
        <v>310</v>
      </c>
    </row>
    <row r="53" spans="5:5"/>
    <row r="54" spans="5:5"/>
    <row r="55" spans="5:5"/>
    <row r="56" spans="5:5"/>
  </sheetData>
  <sheetProtection algorithmName="SHA-512" hashValue="+Hilg95yvBaFWJZA7WrbVQBU7QBwGk4Yi3K7z0W/2zxyCmjy3EKfH+WHyCzQK8dAP9iI/mnxy6wwaClMZf2eNg==" saltValue="+LmpEAqNqFWqaTPw+1NXq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5703125" style="1" customWidth="1"/>
    <col min="96" max="133" width="1.5703125" style="256" customWidth="1"/>
    <col min="134" max="143" width="1.57031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76</v>
      </c>
      <c r="DI1" s="346"/>
      <c r="DJ1" s="346"/>
      <c r="DK1" s="346"/>
      <c r="DL1" s="346"/>
      <c r="DM1" s="346"/>
      <c r="DN1" s="353"/>
      <c r="DO1" s="1"/>
      <c r="DP1" s="345" t="s">
        <v>311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313</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235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315</v>
      </c>
      <c r="S4" s="139"/>
      <c r="T4" s="139"/>
      <c r="U4" s="139"/>
      <c r="V4" s="139"/>
      <c r="W4" s="139"/>
      <c r="X4" s="139"/>
      <c r="Y4" s="144"/>
      <c r="Z4" s="148" t="s">
        <v>318</v>
      </c>
      <c r="AA4" s="139"/>
      <c r="AB4" s="139"/>
      <c r="AC4" s="144"/>
      <c r="AD4" s="148" t="s">
        <v>265</v>
      </c>
      <c r="AE4" s="139"/>
      <c r="AF4" s="139"/>
      <c r="AG4" s="139"/>
      <c r="AH4" s="139"/>
      <c r="AI4" s="139"/>
      <c r="AJ4" s="139"/>
      <c r="AK4" s="144"/>
      <c r="AL4" s="148" t="s">
        <v>318</v>
      </c>
      <c r="AM4" s="139"/>
      <c r="AN4" s="139"/>
      <c r="AO4" s="144"/>
      <c r="AP4" s="296" t="s">
        <v>321</v>
      </c>
      <c r="AQ4" s="296"/>
      <c r="AR4" s="296"/>
      <c r="AS4" s="296"/>
      <c r="AT4" s="296"/>
      <c r="AU4" s="296"/>
      <c r="AV4" s="296"/>
      <c r="AW4" s="296"/>
      <c r="AX4" s="296"/>
      <c r="AY4" s="296"/>
      <c r="AZ4" s="296"/>
      <c r="BA4" s="296"/>
      <c r="BB4" s="296"/>
      <c r="BC4" s="296"/>
      <c r="BD4" s="296"/>
      <c r="BE4" s="296"/>
      <c r="BF4" s="296"/>
      <c r="BG4" s="296" t="s">
        <v>301</v>
      </c>
      <c r="BH4" s="296"/>
      <c r="BI4" s="296"/>
      <c r="BJ4" s="296"/>
      <c r="BK4" s="296"/>
      <c r="BL4" s="296"/>
      <c r="BM4" s="296"/>
      <c r="BN4" s="296"/>
      <c r="BO4" s="296" t="s">
        <v>318</v>
      </c>
      <c r="BP4" s="296"/>
      <c r="BQ4" s="296"/>
      <c r="BR4" s="296"/>
      <c r="BS4" s="296" t="s">
        <v>322</v>
      </c>
      <c r="BT4" s="296"/>
      <c r="BU4" s="296"/>
      <c r="BV4" s="296"/>
      <c r="BW4" s="296"/>
      <c r="BX4" s="296"/>
      <c r="BY4" s="296"/>
      <c r="BZ4" s="296"/>
      <c r="CA4" s="296"/>
      <c r="CB4" s="296"/>
      <c r="CD4" s="148" t="s">
        <v>146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317</v>
      </c>
      <c r="C5" s="265"/>
      <c r="D5" s="265"/>
      <c r="E5" s="265"/>
      <c r="F5" s="265"/>
      <c r="G5" s="265"/>
      <c r="H5" s="265"/>
      <c r="I5" s="265"/>
      <c r="J5" s="265"/>
      <c r="K5" s="265"/>
      <c r="L5" s="265"/>
      <c r="M5" s="265"/>
      <c r="N5" s="265"/>
      <c r="O5" s="265"/>
      <c r="P5" s="265"/>
      <c r="Q5" s="268"/>
      <c r="R5" s="273">
        <v>8432111</v>
      </c>
      <c r="S5" s="276"/>
      <c r="T5" s="276"/>
      <c r="U5" s="276"/>
      <c r="V5" s="276"/>
      <c r="W5" s="276"/>
      <c r="X5" s="276"/>
      <c r="Y5" s="278"/>
      <c r="Z5" s="281">
        <v>36.299999999999997</v>
      </c>
      <c r="AA5" s="281"/>
      <c r="AB5" s="281"/>
      <c r="AC5" s="281"/>
      <c r="AD5" s="284">
        <v>7839228</v>
      </c>
      <c r="AE5" s="284"/>
      <c r="AF5" s="284"/>
      <c r="AG5" s="284"/>
      <c r="AH5" s="284"/>
      <c r="AI5" s="284"/>
      <c r="AJ5" s="284"/>
      <c r="AK5" s="284"/>
      <c r="AL5" s="288">
        <v>60.4</v>
      </c>
      <c r="AM5" s="291"/>
      <c r="AN5" s="291"/>
      <c r="AO5" s="293"/>
      <c r="AP5" s="259" t="s">
        <v>323</v>
      </c>
      <c r="AQ5" s="265"/>
      <c r="AR5" s="265"/>
      <c r="AS5" s="265"/>
      <c r="AT5" s="265"/>
      <c r="AU5" s="265"/>
      <c r="AV5" s="265"/>
      <c r="AW5" s="265"/>
      <c r="AX5" s="265"/>
      <c r="AY5" s="265"/>
      <c r="AZ5" s="265"/>
      <c r="BA5" s="265"/>
      <c r="BB5" s="265"/>
      <c r="BC5" s="265"/>
      <c r="BD5" s="265"/>
      <c r="BE5" s="265"/>
      <c r="BF5" s="268"/>
      <c r="BG5" s="274">
        <v>7830850</v>
      </c>
      <c r="BH5" s="216"/>
      <c r="BI5" s="216"/>
      <c r="BJ5" s="216"/>
      <c r="BK5" s="216"/>
      <c r="BL5" s="216"/>
      <c r="BM5" s="216"/>
      <c r="BN5" s="279"/>
      <c r="BO5" s="282">
        <v>92.9</v>
      </c>
      <c r="BP5" s="282"/>
      <c r="BQ5" s="282"/>
      <c r="BR5" s="282"/>
      <c r="BS5" s="285">
        <v>172156</v>
      </c>
      <c r="BT5" s="285"/>
      <c r="BU5" s="285"/>
      <c r="BV5" s="285"/>
      <c r="BW5" s="285"/>
      <c r="BX5" s="285"/>
      <c r="BY5" s="285"/>
      <c r="BZ5" s="285"/>
      <c r="CA5" s="285"/>
      <c r="CB5" s="327"/>
      <c r="CC5" s="36"/>
      <c r="CD5" s="148" t="s">
        <v>321</v>
      </c>
      <c r="CE5" s="139"/>
      <c r="CF5" s="139"/>
      <c r="CG5" s="139"/>
      <c r="CH5" s="139"/>
      <c r="CI5" s="139"/>
      <c r="CJ5" s="139"/>
      <c r="CK5" s="139"/>
      <c r="CL5" s="139"/>
      <c r="CM5" s="139"/>
      <c r="CN5" s="139"/>
      <c r="CO5" s="139"/>
      <c r="CP5" s="139"/>
      <c r="CQ5" s="144"/>
      <c r="CR5" s="148" t="s">
        <v>325</v>
      </c>
      <c r="CS5" s="139"/>
      <c r="CT5" s="139"/>
      <c r="CU5" s="139"/>
      <c r="CV5" s="139"/>
      <c r="CW5" s="139"/>
      <c r="CX5" s="139"/>
      <c r="CY5" s="144"/>
      <c r="CZ5" s="148" t="s">
        <v>318</v>
      </c>
      <c r="DA5" s="139"/>
      <c r="DB5" s="139"/>
      <c r="DC5" s="144"/>
      <c r="DD5" s="148" t="s">
        <v>328</v>
      </c>
      <c r="DE5" s="139"/>
      <c r="DF5" s="139"/>
      <c r="DG5" s="139"/>
      <c r="DH5" s="139"/>
      <c r="DI5" s="139"/>
      <c r="DJ5" s="139"/>
      <c r="DK5" s="139"/>
      <c r="DL5" s="139"/>
      <c r="DM5" s="139"/>
      <c r="DN5" s="139"/>
      <c r="DO5" s="139"/>
      <c r="DP5" s="144"/>
      <c r="DQ5" s="148"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331</v>
      </c>
      <c r="C6" s="36"/>
      <c r="D6" s="36"/>
      <c r="E6" s="36"/>
      <c r="F6" s="36"/>
      <c r="G6" s="36"/>
      <c r="H6" s="36"/>
      <c r="I6" s="36"/>
      <c r="J6" s="36"/>
      <c r="K6" s="36"/>
      <c r="L6" s="36"/>
      <c r="M6" s="36"/>
      <c r="N6" s="36"/>
      <c r="O6" s="36"/>
      <c r="P6" s="36"/>
      <c r="Q6" s="269"/>
      <c r="R6" s="274">
        <v>201792</v>
      </c>
      <c r="S6" s="216"/>
      <c r="T6" s="216"/>
      <c r="U6" s="216"/>
      <c r="V6" s="216"/>
      <c r="W6" s="216"/>
      <c r="X6" s="216"/>
      <c r="Y6" s="279"/>
      <c r="Z6" s="282">
        <v>0.9</v>
      </c>
      <c r="AA6" s="282"/>
      <c r="AB6" s="282"/>
      <c r="AC6" s="282"/>
      <c r="AD6" s="285">
        <v>201792</v>
      </c>
      <c r="AE6" s="285"/>
      <c r="AF6" s="285"/>
      <c r="AG6" s="285"/>
      <c r="AH6" s="285"/>
      <c r="AI6" s="285"/>
      <c r="AJ6" s="285"/>
      <c r="AK6" s="285"/>
      <c r="AL6" s="289">
        <v>1.6</v>
      </c>
      <c r="AM6" s="237"/>
      <c r="AN6" s="237"/>
      <c r="AO6" s="294"/>
      <c r="AP6" s="260" t="s">
        <v>107</v>
      </c>
      <c r="AQ6" s="36"/>
      <c r="AR6" s="36"/>
      <c r="AS6" s="36"/>
      <c r="AT6" s="36"/>
      <c r="AU6" s="36"/>
      <c r="AV6" s="36"/>
      <c r="AW6" s="36"/>
      <c r="AX6" s="36"/>
      <c r="AY6" s="36"/>
      <c r="AZ6" s="36"/>
      <c r="BA6" s="36"/>
      <c r="BB6" s="36"/>
      <c r="BC6" s="36"/>
      <c r="BD6" s="36"/>
      <c r="BE6" s="36"/>
      <c r="BF6" s="269"/>
      <c r="BG6" s="274">
        <v>7830850</v>
      </c>
      <c r="BH6" s="216"/>
      <c r="BI6" s="216"/>
      <c r="BJ6" s="216"/>
      <c r="BK6" s="216"/>
      <c r="BL6" s="216"/>
      <c r="BM6" s="216"/>
      <c r="BN6" s="279"/>
      <c r="BO6" s="282">
        <v>92.9</v>
      </c>
      <c r="BP6" s="282"/>
      <c r="BQ6" s="282"/>
      <c r="BR6" s="282"/>
      <c r="BS6" s="285">
        <v>172156</v>
      </c>
      <c r="BT6" s="285"/>
      <c r="BU6" s="285"/>
      <c r="BV6" s="285"/>
      <c r="BW6" s="285"/>
      <c r="BX6" s="285"/>
      <c r="BY6" s="285"/>
      <c r="BZ6" s="285"/>
      <c r="CA6" s="285"/>
      <c r="CB6" s="327"/>
      <c r="CD6" s="259" t="s">
        <v>332</v>
      </c>
      <c r="CE6" s="265"/>
      <c r="CF6" s="265"/>
      <c r="CG6" s="265"/>
      <c r="CH6" s="265"/>
      <c r="CI6" s="265"/>
      <c r="CJ6" s="265"/>
      <c r="CK6" s="265"/>
      <c r="CL6" s="265"/>
      <c r="CM6" s="265"/>
      <c r="CN6" s="265"/>
      <c r="CO6" s="265"/>
      <c r="CP6" s="265"/>
      <c r="CQ6" s="268"/>
      <c r="CR6" s="274">
        <v>200593</v>
      </c>
      <c r="CS6" s="216"/>
      <c r="CT6" s="216"/>
      <c r="CU6" s="216"/>
      <c r="CV6" s="216"/>
      <c r="CW6" s="216"/>
      <c r="CX6" s="216"/>
      <c r="CY6" s="279"/>
      <c r="CZ6" s="288">
        <v>0.9</v>
      </c>
      <c r="DA6" s="291"/>
      <c r="DB6" s="291"/>
      <c r="DC6" s="338"/>
      <c r="DD6" s="326">
        <v>1208</v>
      </c>
      <c r="DE6" s="216"/>
      <c r="DF6" s="216"/>
      <c r="DG6" s="216"/>
      <c r="DH6" s="216"/>
      <c r="DI6" s="216"/>
      <c r="DJ6" s="216"/>
      <c r="DK6" s="216"/>
      <c r="DL6" s="216"/>
      <c r="DM6" s="216"/>
      <c r="DN6" s="216"/>
      <c r="DO6" s="216"/>
      <c r="DP6" s="279"/>
      <c r="DQ6" s="326">
        <v>200593</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12182</v>
      </c>
      <c r="S7" s="216"/>
      <c r="T7" s="216"/>
      <c r="U7" s="216"/>
      <c r="V7" s="216"/>
      <c r="W7" s="216"/>
      <c r="X7" s="216"/>
      <c r="Y7" s="279"/>
      <c r="Z7" s="282">
        <v>0.1</v>
      </c>
      <c r="AA7" s="282"/>
      <c r="AB7" s="282"/>
      <c r="AC7" s="282"/>
      <c r="AD7" s="285">
        <v>12182</v>
      </c>
      <c r="AE7" s="285"/>
      <c r="AF7" s="285"/>
      <c r="AG7" s="285"/>
      <c r="AH7" s="285"/>
      <c r="AI7" s="285"/>
      <c r="AJ7" s="285"/>
      <c r="AK7" s="285"/>
      <c r="AL7" s="289">
        <v>0.1</v>
      </c>
      <c r="AM7" s="237"/>
      <c r="AN7" s="237"/>
      <c r="AO7" s="294"/>
      <c r="AP7" s="260" t="s">
        <v>333</v>
      </c>
      <c r="AQ7" s="36"/>
      <c r="AR7" s="36"/>
      <c r="AS7" s="36"/>
      <c r="AT7" s="36"/>
      <c r="AU7" s="36"/>
      <c r="AV7" s="36"/>
      <c r="AW7" s="36"/>
      <c r="AX7" s="36"/>
      <c r="AY7" s="36"/>
      <c r="AZ7" s="36"/>
      <c r="BA7" s="36"/>
      <c r="BB7" s="36"/>
      <c r="BC7" s="36"/>
      <c r="BD7" s="36"/>
      <c r="BE7" s="36"/>
      <c r="BF7" s="269"/>
      <c r="BG7" s="274">
        <v>3657619</v>
      </c>
      <c r="BH7" s="216"/>
      <c r="BI7" s="216"/>
      <c r="BJ7" s="216"/>
      <c r="BK7" s="216"/>
      <c r="BL7" s="216"/>
      <c r="BM7" s="216"/>
      <c r="BN7" s="279"/>
      <c r="BO7" s="282">
        <v>43.4</v>
      </c>
      <c r="BP7" s="282"/>
      <c r="BQ7" s="282"/>
      <c r="BR7" s="282"/>
      <c r="BS7" s="285">
        <v>172156</v>
      </c>
      <c r="BT7" s="285"/>
      <c r="BU7" s="285"/>
      <c r="BV7" s="285"/>
      <c r="BW7" s="285"/>
      <c r="BX7" s="285"/>
      <c r="BY7" s="285"/>
      <c r="BZ7" s="285"/>
      <c r="CA7" s="285"/>
      <c r="CB7" s="327"/>
      <c r="CD7" s="260" t="s">
        <v>336</v>
      </c>
      <c r="CE7" s="36"/>
      <c r="CF7" s="36"/>
      <c r="CG7" s="36"/>
      <c r="CH7" s="36"/>
      <c r="CI7" s="36"/>
      <c r="CJ7" s="36"/>
      <c r="CK7" s="36"/>
      <c r="CL7" s="36"/>
      <c r="CM7" s="36"/>
      <c r="CN7" s="36"/>
      <c r="CO7" s="36"/>
      <c r="CP7" s="36"/>
      <c r="CQ7" s="269"/>
      <c r="CR7" s="274">
        <v>2187603</v>
      </c>
      <c r="CS7" s="216"/>
      <c r="CT7" s="216"/>
      <c r="CU7" s="216"/>
      <c r="CV7" s="216"/>
      <c r="CW7" s="216"/>
      <c r="CX7" s="216"/>
      <c r="CY7" s="279"/>
      <c r="CZ7" s="282">
        <v>9.8000000000000007</v>
      </c>
      <c r="DA7" s="282"/>
      <c r="DB7" s="282"/>
      <c r="DC7" s="282"/>
      <c r="DD7" s="326">
        <v>105781</v>
      </c>
      <c r="DE7" s="216"/>
      <c r="DF7" s="216"/>
      <c r="DG7" s="216"/>
      <c r="DH7" s="216"/>
      <c r="DI7" s="216"/>
      <c r="DJ7" s="216"/>
      <c r="DK7" s="216"/>
      <c r="DL7" s="216"/>
      <c r="DM7" s="216"/>
      <c r="DN7" s="216"/>
      <c r="DO7" s="216"/>
      <c r="DP7" s="279"/>
      <c r="DQ7" s="326">
        <v>1902117</v>
      </c>
      <c r="DR7" s="216"/>
      <c r="DS7" s="216"/>
      <c r="DT7" s="216"/>
      <c r="DU7" s="216"/>
      <c r="DV7" s="216"/>
      <c r="DW7" s="216"/>
      <c r="DX7" s="216"/>
      <c r="DY7" s="216"/>
      <c r="DZ7" s="216"/>
      <c r="EA7" s="216"/>
      <c r="EB7" s="216"/>
      <c r="EC7" s="328"/>
    </row>
    <row r="8" spans="2:143" ht="11.25" customHeight="1">
      <c r="B8" s="260" t="s">
        <v>227</v>
      </c>
      <c r="C8" s="36"/>
      <c r="D8" s="36"/>
      <c r="E8" s="36"/>
      <c r="F8" s="36"/>
      <c r="G8" s="36"/>
      <c r="H8" s="36"/>
      <c r="I8" s="36"/>
      <c r="J8" s="36"/>
      <c r="K8" s="36"/>
      <c r="L8" s="36"/>
      <c r="M8" s="36"/>
      <c r="N8" s="36"/>
      <c r="O8" s="36"/>
      <c r="P8" s="36"/>
      <c r="Q8" s="269"/>
      <c r="R8" s="274">
        <v>24527</v>
      </c>
      <c r="S8" s="216"/>
      <c r="T8" s="216"/>
      <c r="U8" s="216"/>
      <c r="V8" s="216"/>
      <c r="W8" s="216"/>
      <c r="X8" s="216"/>
      <c r="Y8" s="279"/>
      <c r="Z8" s="282">
        <v>0.1</v>
      </c>
      <c r="AA8" s="282"/>
      <c r="AB8" s="282"/>
      <c r="AC8" s="282"/>
      <c r="AD8" s="285">
        <v>24527</v>
      </c>
      <c r="AE8" s="285"/>
      <c r="AF8" s="285"/>
      <c r="AG8" s="285"/>
      <c r="AH8" s="285"/>
      <c r="AI8" s="285"/>
      <c r="AJ8" s="285"/>
      <c r="AK8" s="285"/>
      <c r="AL8" s="289">
        <v>0.2</v>
      </c>
      <c r="AM8" s="237"/>
      <c r="AN8" s="237"/>
      <c r="AO8" s="294"/>
      <c r="AP8" s="260" t="s">
        <v>123</v>
      </c>
      <c r="AQ8" s="36"/>
      <c r="AR8" s="36"/>
      <c r="AS8" s="36"/>
      <c r="AT8" s="36"/>
      <c r="AU8" s="36"/>
      <c r="AV8" s="36"/>
      <c r="AW8" s="36"/>
      <c r="AX8" s="36"/>
      <c r="AY8" s="36"/>
      <c r="AZ8" s="36"/>
      <c r="BA8" s="36"/>
      <c r="BB8" s="36"/>
      <c r="BC8" s="36"/>
      <c r="BD8" s="36"/>
      <c r="BE8" s="36"/>
      <c r="BF8" s="269"/>
      <c r="BG8" s="274">
        <v>93045</v>
      </c>
      <c r="BH8" s="216"/>
      <c r="BI8" s="216"/>
      <c r="BJ8" s="216"/>
      <c r="BK8" s="216"/>
      <c r="BL8" s="216"/>
      <c r="BM8" s="216"/>
      <c r="BN8" s="279"/>
      <c r="BO8" s="282">
        <v>1.1000000000000001</v>
      </c>
      <c r="BP8" s="282"/>
      <c r="BQ8" s="282"/>
      <c r="BR8" s="282"/>
      <c r="BS8" s="326" t="s">
        <v>208</v>
      </c>
      <c r="BT8" s="216"/>
      <c r="BU8" s="216"/>
      <c r="BV8" s="216"/>
      <c r="BW8" s="216"/>
      <c r="BX8" s="216"/>
      <c r="BY8" s="216"/>
      <c r="BZ8" s="216"/>
      <c r="CA8" s="216"/>
      <c r="CB8" s="328"/>
      <c r="CD8" s="260" t="s">
        <v>338</v>
      </c>
      <c r="CE8" s="36"/>
      <c r="CF8" s="36"/>
      <c r="CG8" s="36"/>
      <c r="CH8" s="36"/>
      <c r="CI8" s="36"/>
      <c r="CJ8" s="36"/>
      <c r="CK8" s="36"/>
      <c r="CL8" s="36"/>
      <c r="CM8" s="36"/>
      <c r="CN8" s="36"/>
      <c r="CO8" s="36"/>
      <c r="CP8" s="36"/>
      <c r="CQ8" s="269"/>
      <c r="CR8" s="274">
        <v>7362503</v>
      </c>
      <c r="CS8" s="216"/>
      <c r="CT8" s="216"/>
      <c r="CU8" s="216"/>
      <c r="CV8" s="216"/>
      <c r="CW8" s="216"/>
      <c r="CX8" s="216"/>
      <c r="CY8" s="279"/>
      <c r="CZ8" s="282">
        <v>32.9</v>
      </c>
      <c r="DA8" s="282"/>
      <c r="DB8" s="282"/>
      <c r="DC8" s="282"/>
      <c r="DD8" s="326">
        <v>645991</v>
      </c>
      <c r="DE8" s="216"/>
      <c r="DF8" s="216"/>
      <c r="DG8" s="216"/>
      <c r="DH8" s="216"/>
      <c r="DI8" s="216"/>
      <c r="DJ8" s="216"/>
      <c r="DK8" s="216"/>
      <c r="DL8" s="216"/>
      <c r="DM8" s="216"/>
      <c r="DN8" s="216"/>
      <c r="DO8" s="216"/>
      <c r="DP8" s="279"/>
      <c r="DQ8" s="326">
        <v>4023768</v>
      </c>
      <c r="DR8" s="216"/>
      <c r="DS8" s="216"/>
      <c r="DT8" s="216"/>
      <c r="DU8" s="216"/>
      <c r="DV8" s="216"/>
      <c r="DW8" s="216"/>
      <c r="DX8" s="216"/>
      <c r="DY8" s="216"/>
      <c r="DZ8" s="216"/>
      <c r="EA8" s="216"/>
      <c r="EB8" s="216"/>
      <c r="EC8" s="328"/>
    </row>
    <row r="9" spans="2:143" ht="11.25" customHeight="1">
      <c r="B9" s="260" t="s">
        <v>337</v>
      </c>
      <c r="C9" s="36"/>
      <c r="D9" s="36"/>
      <c r="E9" s="36"/>
      <c r="F9" s="36"/>
      <c r="G9" s="36"/>
      <c r="H9" s="36"/>
      <c r="I9" s="36"/>
      <c r="J9" s="36"/>
      <c r="K9" s="36"/>
      <c r="L9" s="36"/>
      <c r="M9" s="36"/>
      <c r="N9" s="36"/>
      <c r="O9" s="36"/>
      <c r="P9" s="36"/>
      <c r="Q9" s="269"/>
      <c r="R9" s="274">
        <v>24468</v>
      </c>
      <c r="S9" s="216"/>
      <c r="T9" s="216"/>
      <c r="U9" s="216"/>
      <c r="V9" s="216"/>
      <c r="W9" s="216"/>
      <c r="X9" s="216"/>
      <c r="Y9" s="279"/>
      <c r="Z9" s="282">
        <v>0.1</v>
      </c>
      <c r="AA9" s="282"/>
      <c r="AB9" s="282"/>
      <c r="AC9" s="282"/>
      <c r="AD9" s="285">
        <v>24468</v>
      </c>
      <c r="AE9" s="285"/>
      <c r="AF9" s="285"/>
      <c r="AG9" s="285"/>
      <c r="AH9" s="285"/>
      <c r="AI9" s="285"/>
      <c r="AJ9" s="285"/>
      <c r="AK9" s="285"/>
      <c r="AL9" s="289">
        <v>0.2</v>
      </c>
      <c r="AM9" s="237"/>
      <c r="AN9" s="237"/>
      <c r="AO9" s="294"/>
      <c r="AP9" s="260" t="s">
        <v>339</v>
      </c>
      <c r="AQ9" s="36"/>
      <c r="AR9" s="36"/>
      <c r="AS9" s="36"/>
      <c r="AT9" s="36"/>
      <c r="AU9" s="36"/>
      <c r="AV9" s="36"/>
      <c r="AW9" s="36"/>
      <c r="AX9" s="36"/>
      <c r="AY9" s="36"/>
      <c r="AZ9" s="36"/>
      <c r="BA9" s="36"/>
      <c r="BB9" s="36"/>
      <c r="BC9" s="36"/>
      <c r="BD9" s="36"/>
      <c r="BE9" s="36"/>
      <c r="BF9" s="269"/>
      <c r="BG9" s="274">
        <v>2669687</v>
      </c>
      <c r="BH9" s="216"/>
      <c r="BI9" s="216"/>
      <c r="BJ9" s="216"/>
      <c r="BK9" s="216"/>
      <c r="BL9" s="216"/>
      <c r="BM9" s="216"/>
      <c r="BN9" s="279"/>
      <c r="BO9" s="282">
        <v>31.7</v>
      </c>
      <c r="BP9" s="282"/>
      <c r="BQ9" s="282"/>
      <c r="BR9" s="282"/>
      <c r="BS9" s="326" t="s">
        <v>208</v>
      </c>
      <c r="BT9" s="216"/>
      <c r="BU9" s="216"/>
      <c r="BV9" s="216"/>
      <c r="BW9" s="216"/>
      <c r="BX9" s="216"/>
      <c r="BY9" s="216"/>
      <c r="BZ9" s="216"/>
      <c r="CA9" s="216"/>
      <c r="CB9" s="328"/>
      <c r="CD9" s="260" t="s">
        <v>342</v>
      </c>
      <c r="CE9" s="36"/>
      <c r="CF9" s="36"/>
      <c r="CG9" s="36"/>
      <c r="CH9" s="36"/>
      <c r="CI9" s="36"/>
      <c r="CJ9" s="36"/>
      <c r="CK9" s="36"/>
      <c r="CL9" s="36"/>
      <c r="CM9" s="36"/>
      <c r="CN9" s="36"/>
      <c r="CO9" s="36"/>
      <c r="CP9" s="36"/>
      <c r="CQ9" s="269"/>
      <c r="CR9" s="274">
        <v>2257379</v>
      </c>
      <c r="CS9" s="216"/>
      <c r="CT9" s="216"/>
      <c r="CU9" s="216"/>
      <c r="CV9" s="216"/>
      <c r="CW9" s="216"/>
      <c r="CX9" s="216"/>
      <c r="CY9" s="279"/>
      <c r="CZ9" s="282">
        <v>10.1</v>
      </c>
      <c r="DA9" s="282"/>
      <c r="DB9" s="282"/>
      <c r="DC9" s="282"/>
      <c r="DD9" s="326">
        <v>733894</v>
      </c>
      <c r="DE9" s="216"/>
      <c r="DF9" s="216"/>
      <c r="DG9" s="216"/>
      <c r="DH9" s="216"/>
      <c r="DI9" s="216"/>
      <c r="DJ9" s="216"/>
      <c r="DK9" s="216"/>
      <c r="DL9" s="216"/>
      <c r="DM9" s="216"/>
      <c r="DN9" s="216"/>
      <c r="DO9" s="216"/>
      <c r="DP9" s="279"/>
      <c r="DQ9" s="326">
        <v>1507171</v>
      </c>
      <c r="DR9" s="216"/>
      <c r="DS9" s="216"/>
      <c r="DT9" s="216"/>
      <c r="DU9" s="216"/>
      <c r="DV9" s="216"/>
      <c r="DW9" s="216"/>
      <c r="DX9" s="216"/>
      <c r="DY9" s="216"/>
      <c r="DZ9" s="216"/>
      <c r="EA9" s="216"/>
      <c r="EB9" s="216"/>
      <c r="EC9" s="328"/>
    </row>
    <row r="10" spans="2:143" ht="11.25" customHeight="1">
      <c r="B10" s="260" t="s">
        <v>129</v>
      </c>
      <c r="C10" s="36"/>
      <c r="D10" s="36"/>
      <c r="E10" s="36"/>
      <c r="F10" s="36"/>
      <c r="G10" s="36"/>
      <c r="H10" s="36"/>
      <c r="I10" s="36"/>
      <c r="J10" s="36"/>
      <c r="K10" s="36"/>
      <c r="L10" s="36"/>
      <c r="M10" s="36"/>
      <c r="N10" s="36"/>
      <c r="O10" s="36"/>
      <c r="P10" s="36"/>
      <c r="Q10" s="269"/>
      <c r="R10" s="274" t="s">
        <v>208</v>
      </c>
      <c r="S10" s="216"/>
      <c r="T10" s="216"/>
      <c r="U10" s="216"/>
      <c r="V10" s="216"/>
      <c r="W10" s="216"/>
      <c r="X10" s="216"/>
      <c r="Y10" s="279"/>
      <c r="Z10" s="282" t="s">
        <v>208</v>
      </c>
      <c r="AA10" s="282"/>
      <c r="AB10" s="282"/>
      <c r="AC10" s="282"/>
      <c r="AD10" s="285" t="s">
        <v>208</v>
      </c>
      <c r="AE10" s="285"/>
      <c r="AF10" s="285"/>
      <c r="AG10" s="285"/>
      <c r="AH10" s="285"/>
      <c r="AI10" s="285"/>
      <c r="AJ10" s="285"/>
      <c r="AK10" s="285"/>
      <c r="AL10" s="289" t="s">
        <v>208</v>
      </c>
      <c r="AM10" s="237"/>
      <c r="AN10" s="237"/>
      <c r="AO10" s="294"/>
      <c r="AP10" s="260" t="s">
        <v>198</v>
      </c>
      <c r="AQ10" s="36"/>
      <c r="AR10" s="36"/>
      <c r="AS10" s="36"/>
      <c r="AT10" s="36"/>
      <c r="AU10" s="36"/>
      <c r="AV10" s="36"/>
      <c r="AW10" s="36"/>
      <c r="AX10" s="36"/>
      <c r="AY10" s="36"/>
      <c r="AZ10" s="36"/>
      <c r="BA10" s="36"/>
      <c r="BB10" s="36"/>
      <c r="BC10" s="36"/>
      <c r="BD10" s="36"/>
      <c r="BE10" s="36"/>
      <c r="BF10" s="269"/>
      <c r="BG10" s="274">
        <v>154312</v>
      </c>
      <c r="BH10" s="216"/>
      <c r="BI10" s="216"/>
      <c r="BJ10" s="216"/>
      <c r="BK10" s="216"/>
      <c r="BL10" s="216"/>
      <c r="BM10" s="216"/>
      <c r="BN10" s="279"/>
      <c r="BO10" s="282">
        <v>1.8</v>
      </c>
      <c r="BP10" s="282"/>
      <c r="BQ10" s="282"/>
      <c r="BR10" s="282"/>
      <c r="BS10" s="326">
        <v>25524</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18659</v>
      </c>
      <c r="CS10" s="216"/>
      <c r="CT10" s="216"/>
      <c r="CU10" s="216"/>
      <c r="CV10" s="216"/>
      <c r="CW10" s="216"/>
      <c r="CX10" s="216"/>
      <c r="CY10" s="279"/>
      <c r="CZ10" s="282">
        <v>0.1</v>
      </c>
      <c r="DA10" s="282"/>
      <c r="DB10" s="282"/>
      <c r="DC10" s="282"/>
      <c r="DD10" s="326" t="s">
        <v>208</v>
      </c>
      <c r="DE10" s="216"/>
      <c r="DF10" s="216"/>
      <c r="DG10" s="216"/>
      <c r="DH10" s="216"/>
      <c r="DI10" s="216"/>
      <c r="DJ10" s="216"/>
      <c r="DK10" s="216"/>
      <c r="DL10" s="216"/>
      <c r="DM10" s="216"/>
      <c r="DN10" s="216"/>
      <c r="DO10" s="216"/>
      <c r="DP10" s="279"/>
      <c r="DQ10" s="326">
        <v>16590</v>
      </c>
      <c r="DR10" s="216"/>
      <c r="DS10" s="216"/>
      <c r="DT10" s="216"/>
      <c r="DU10" s="216"/>
      <c r="DV10" s="216"/>
      <c r="DW10" s="216"/>
      <c r="DX10" s="216"/>
      <c r="DY10" s="216"/>
      <c r="DZ10" s="216"/>
      <c r="EA10" s="216"/>
      <c r="EB10" s="216"/>
      <c r="EC10" s="328"/>
    </row>
    <row r="11" spans="2:143" ht="11.25" customHeight="1">
      <c r="B11" s="260" t="s">
        <v>344</v>
      </c>
      <c r="C11" s="36"/>
      <c r="D11" s="36"/>
      <c r="E11" s="36"/>
      <c r="F11" s="36"/>
      <c r="G11" s="36"/>
      <c r="H11" s="36"/>
      <c r="I11" s="36"/>
      <c r="J11" s="36"/>
      <c r="K11" s="36"/>
      <c r="L11" s="36"/>
      <c r="M11" s="36"/>
      <c r="N11" s="36"/>
      <c r="O11" s="36"/>
      <c r="P11" s="36"/>
      <c r="Q11" s="269"/>
      <c r="R11" s="274" t="s">
        <v>208</v>
      </c>
      <c r="S11" s="216"/>
      <c r="T11" s="216"/>
      <c r="U11" s="216"/>
      <c r="V11" s="216"/>
      <c r="W11" s="216"/>
      <c r="X11" s="216"/>
      <c r="Y11" s="279"/>
      <c r="Z11" s="282" t="s">
        <v>208</v>
      </c>
      <c r="AA11" s="282"/>
      <c r="AB11" s="282"/>
      <c r="AC11" s="282"/>
      <c r="AD11" s="285" t="s">
        <v>208</v>
      </c>
      <c r="AE11" s="285"/>
      <c r="AF11" s="285"/>
      <c r="AG11" s="285"/>
      <c r="AH11" s="285"/>
      <c r="AI11" s="285"/>
      <c r="AJ11" s="285"/>
      <c r="AK11" s="285"/>
      <c r="AL11" s="289" t="s">
        <v>208</v>
      </c>
      <c r="AM11" s="237"/>
      <c r="AN11" s="237"/>
      <c r="AO11" s="294"/>
      <c r="AP11" s="260" t="s">
        <v>346</v>
      </c>
      <c r="AQ11" s="36"/>
      <c r="AR11" s="36"/>
      <c r="AS11" s="36"/>
      <c r="AT11" s="36"/>
      <c r="AU11" s="36"/>
      <c r="AV11" s="36"/>
      <c r="AW11" s="36"/>
      <c r="AX11" s="36"/>
      <c r="AY11" s="36"/>
      <c r="AZ11" s="36"/>
      <c r="BA11" s="36"/>
      <c r="BB11" s="36"/>
      <c r="BC11" s="36"/>
      <c r="BD11" s="36"/>
      <c r="BE11" s="36"/>
      <c r="BF11" s="269"/>
      <c r="BG11" s="274">
        <v>740575</v>
      </c>
      <c r="BH11" s="216"/>
      <c r="BI11" s="216"/>
      <c r="BJ11" s="216"/>
      <c r="BK11" s="216"/>
      <c r="BL11" s="216"/>
      <c r="BM11" s="216"/>
      <c r="BN11" s="279"/>
      <c r="BO11" s="282">
        <v>8.8000000000000007</v>
      </c>
      <c r="BP11" s="282"/>
      <c r="BQ11" s="282"/>
      <c r="BR11" s="282"/>
      <c r="BS11" s="326">
        <v>146632</v>
      </c>
      <c r="BT11" s="216"/>
      <c r="BU11" s="216"/>
      <c r="BV11" s="216"/>
      <c r="BW11" s="216"/>
      <c r="BX11" s="216"/>
      <c r="BY11" s="216"/>
      <c r="BZ11" s="216"/>
      <c r="CA11" s="216"/>
      <c r="CB11" s="328"/>
      <c r="CD11" s="260" t="s">
        <v>349</v>
      </c>
      <c r="CE11" s="36"/>
      <c r="CF11" s="36"/>
      <c r="CG11" s="36"/>
      <c r="CH11" s="36"/>
      <c r="CI11" s="36"/>
      <c r="CJ11" s="36"/>
      <c r="CK11" s="36"/>
      <c r="CL11" s="36"/>
      <c r="CM11" s="36"/>
      <c r="CN11" s="36"/>
      <c r="CO11" s="36"/>
      <c r="CP11" s="36"/>
      <c r="CQ11" s="269"/>
      <c r="CR11" s="274">
        <v>325705</v>
      </c>
      <c r="CS11" s="216"/>
      <c r="CT11" s="216"/>
      <c r="CU11" s="216"/>
      <c r="CV11" s="216"/>
      <c r="CW11" s="216"/>
      <c r="CX11" s="216"/>
      <c r="CY11" s="279"/>
      <c r="CZ11" s="282">
        <v>1.5</v>
      </c>
      <c r="DA11" s="282"/>
      <c r="DB11" s="282"/>
      <c r="DC11" s="282"/>
      <c r="DD11" s="326">
        <v>28745</v>
      </c>
      <c r="DE11" s="216"/>
      <c r="DF11" s="216"/>
      <c r="DG11" s="216"/>
      <c r="DH11" s="216"/>
      <c r="DI11" s="216"/>
      <c r="DJ11" s="216"/>
      <c r="DK11" s="216"/>
      <c r="DL11" s="216"/>
      <c r="DM11" s="216"/>
      <c r="DN11" s="216"/>
      <c r="DO11" s="216"/>
      <c r="DP11" s="279"/>
      <c r="DQ11" s="326">
        <v>223272</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947744</v>
      </c>
      <c r="S12" s="216"/>
      <c r="T12" s="216"/>
      <c r="U12" s="216"/>
      <c r="V12" s="216"/>
      <c r="W12" s="216"/>
      <c r="X12" s="216"/>
      <c r="Y12" s="279"/>
      <c r="Z12" s="282">
        <v>4.0999999999999996</v>
      </c>
      <c r="AA12" s="282"/>
      <c r="AB12" s="282"/>
      <c r="AC12" s="282"/>
      <c r="AD12" s="285">
        <v>947744</v>
      </c>
      <c r="AE12" s="285"/>
      <c r="AF12" s="285"/>
      <c r="AG12" s="285"/>
      <c r="AH12" s="285"/>
      <c r="AI12" s="285"/>
      <c r="AJ12" s="285"/>
      <c r="AK12" s="285"/>
      <c r="AL12" s="289">
        <v>7.3</v>
      </c>
      <c r="AM12" s="237"/>
      <c r="AN12" s="237"/>
      <c r="AO12" s="294"/>
      <c r="AP12" s="260" t="s">
        <v>350</v>
      </c>
      <c r="AQ12" s="36"/>
      <c r="AR12" s="36"/>
      <c r="AS12" s="36"/>
      <c r="AT12" s="36"/>
      <c r="AU12" s="36"/>
      <c r="AV12" s="36"/>
      <c r="AW12" s="36"/>
      <c r="AX12" s="36"/>
      <c r="AY12" s="36"/>
      <c r="AZ12" s="36"/>
      <c r="BA12" s="36"/>
      <c r="BB12" s="36"/>
      <c r="BC12" s="36"/>
      <c r="BD12" s="36"/>
      <c r="BE12" s="36"/>
      <c r="BF12" s="269"/>
      <c r="BG12" s="274">
        <v>3738469</v>
      </c>
      <c r="BH12" s="216"/>
      <c r="BI12" s="216"/>
      <c r="BJ12" s="216"/>
      <c r="BK12" s="216"/>
      <c r="BL12" s="216"/>
      <c r="BM12" s="216"/>
      <c r="BN12" s="279"/>
      <c r="BO12" s="282">
        <v>44.3</v>
      </c>
      <c r="BP12" s="282"/>
      <c r="BQ12" s="282"/>
      <c r="BR12" s="282"/>
      <c r="BS12" s="326" t="s">
        <v>208</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1102277</v>
      </c>
      <c r="CS12" s="216"/>
      <c r="CT12" s="216"/>
      <c r="CU12" s="216"/>
      <c r="CV12" s="216"/>
      <c r="CW12" s="216"/>
      <c r="CX12" s="216"/>
      <c r="CY12" s="279"/>
      <c r="CZ12" s="282">
        <v>4.9000000000000004</v>
      </c>
      <c r="DA12" s="282"/>
      <c r="DB12" s="282"/>
      <c r="DC12" s="282"/>
      <c r="DD12" s="326">
        <v>77335</v>
      </c>
      <c r="DE12" s="216"/>
      <c r="DF12" s="216"/>
      <c r="DG12" s="216"/>
      <c r="DH12" s="216"/>
      <c r="DI12" s="216"/>
      <c r="DJ12" s="216"/>
      <c r="DK12" s="216"/>
      <c r="DL12" s="216"/>
      <c r="DM12" s="216"/>
      <c r="DN12" s="216"/>
      <c r="DO12" s="216"/>
      <c r="DP12" s="279"/>
      <c r="DQ12" s="326">
        <v>526455</v>
      </c>
      <c r="DR12" s="216"/>
      <c r="DS12" s="216"/>
      <c r="DT12" s="216"/>
      <c r="DU12" s="216"/>
      <c r="DV12" s="216"/>
      <c r="DW12" s="216"/>
      <c r="DX12" s="216"/>
      <c r="DY12" s="216"/>
      <c r="DZ12" s="216"/>
      <c r="EA12" s="216"/>
      <c r="EB12" s="216"/>
      <c r="EC12" s="328"/>
    </row>
    <row r="13" spans="2:143" ht="11.25" customHeight="1">
      <c r="B13" s="260" t="s">
        <v>143</v>
      </c>
      <c r="C13" s="36"/>
      <c r="D13" s="36"/>
      <c r="E13" s="36"/>
      <c r="F13" s="36"/>
      <c r="G13" s="36"/>
      <c r="H13" s="36"/>
      <c r="I13" s="36"/>
      <c r="J13" s="36"/>
      <c r="K13" s="36"/>
      <c r="L13" s="36"/>
      <c r="M13" s="36"/>
      <c r="N13" s="36"/>
      <c r="O13" s="36"/>
      <c r="P13" s="36"/>
      <c r="Q13" s="269"/>
      <c r="R13" s="274">
        <v>33581</v>
      </c>
      <c r="S13" s="216"/>
      <c r="T13" s="216"/>
      <c r="U13" s="216"/>
      <c r="V13" s="216"/>
      <c r="W13" s="216"/>
      <c r="X13" s="216"/>
      <c r="Y13" s="279"/>
      <c r="Z13" s="282">
        <v>0.1</v>
      </c>
      <c r="AA13" s="282"/>
      <c r="AB13" s="282"/>
      <c r="AC13" s="282"/>
      <c r="AD13" s="285">
        <v>33581</v>
      </c>
      <c r="AE13" s="285"/>
      <c r="AF13" s="285"/>
      <c r="AG13" s="285"/>
      <c r="AH13" s="285"/>
      <c r="AI13" s="285"/>
      <c r="AJ13" s="285"/>
      <c r="AK13" s="285"/>
      <c r="AL13" s="289">
        <v>0.3</v>
      </c>
      <c r="AM13" s="237"/>
      <c r="AN13" s="237"/>
      <c r="AO13" s="294"/>
      <c r="AP13" s="260" t="s">
        <v>149</v>
      </c>
      <c r="AQ13" s="36"/>
      <c r="AR13" s="36"/>
      <c r="AS13" s="36"/>
      <c r="AT13" s="36"/>
      <c r="AU13" s="36"/>
      <c r="AV13" s="36"/>
      <c r="AW13" s="36"/>
      <c r="AX13" s="36"/>
      <c r="AY13" s="36"/>
      <c r="AZ13" s="36"/>
      <c r="BA13" s="36"/>
      <c r="BB13" s="36"/>
      <c r="BC13" s="36"/>
      <c r="BD13" s="36"/>
      <c r="BE13" s="36"/>
      <c r="BF13" s="269"/>
      <c r="BG13" s="274">
        <v>3728918</v>
      </c>
      <c r="BH13" s="216"/>
      <c r="BI13" s="216"/>
      <c r="BJ13" s="216"/>
      <c r="BK13" s="216"/>
      <c r="BL13" s="216"/>
      <c r="BM13" s="216"/>
      <c r="BN13" s="279"/>
      <c r="BO13" s="282">
        <v>44.2</v>
      </c>
      <c r="BP13" s="282"/>
      <c r="BQ13" s="282"/>
      <c r="BR13" s="282"/>
      <c r="BS13" s="326" t="s">
        <v>208</v>
      </c>
      <c r="BT13" s="216"/>
      <c r="BU13" s="216"/>
      <c r="BV13" s="216"/>
      <c r="BW13" s="216"/>
      <c r="BX13" s="216"/>
      <c r="BY13" s="216"/>
      <c r="BZ13" s="216"/>
      <c r="CA13" s="216"/>
      <c r="CB13" s="328"/>
      <c r="CD13" s="260" t="s">
        <v>351</v>
      </c>
      <c r="CE13" s="36"/>
      <c r="CF13" s="36"/>
      <c r="CG13" s="36"/>
      <c r="CH13" s="36"/>
      <c r="CI13" s="36"/>
      <c r="CJ13" s="36"/>
      <c r="CK13" s="36"/>
      <c r="CL13" s="36"/>
      <c r="CM13" s="36"/>
      <c r="CN13" s="36"/>
      <c r="CO13" s="36"/>
      <c r="CP13" s="36"/>
      <c r="CQ13" s="269"/>
      <c r="CR13" s="274">
        <v>2846010</v>
      </c>
      <c r="CS13" s="216"/>
      <c r="CT13" s="216"/>
      <c r="CU13" s="216"/>
      <c r="CV13" s="216"/>
      <c r="CW13" s="216"/>
      <c r="CX13" s="216"/>
      <c r="CY13" s="279"/>
      <c r="CZ13" s="282">
        <v>12.7</v>
      </c>
      <c r="DA13" s="282"/>
      <c r="DB13" s="282"/>
      <c r="DC13" s="282"/>
      <c r="DD13" s="326">
        <v>1361794</v>
      </c>
      <c r="DE13" s="216"/>
      <c r="DF13" s="216"/>
      <c r="DG13" s="216"/>
      <c r="DH13" s="216"/>
      <c r="DI13" s="216"/>
      <c r="DJ13" s="216"/>
      <c r="DK13" s="216"/>
      <c r="DL13" s="216"/>
      <c r="DM13" s="216"/>
      <c r="DN13" s="216"/>
      <c r="DO13" s="216"/>
      <c r="DP13" s="279"/>
      <c r="DQ13" s="326">
        <v>1518883</v>
      </c>
      <c r="DR13" s="216"/>
      <c r="DS13" s="216"/>
      <c r="DT13" s="216"/>
      <c r="DU13" s="216"/>
      <c r="DV13" s="216"/>
      <c r="DW13" s="216"/>
      <c r="DX13" s="216"/>
      <c r="DY13" s="216"/>
      <c r="DZ13" s="216"/>
      <c r="EA13" s="216"/>
      <c r="EB13" s="216"/>
      <c r="EC13" s="328"/>
    </row>
    <row r="14" spans="2:143" ht="11.25" customHeight="1">
      <c r="B14" s="260" t="s">
        <v>353</v>
      </c>
      <c r="C14" s="36"/>
      <c r="D14" s="36"/>
      <c r="E14" s="36"/>
      <c r="F14" s="36"/>
      <c r="G14" s="36"/>
      <c r="H14" s="36"/>
      <c r="I14" s="36"/>
      <c r="J14" s="36"/>
      <c r="K14" s="36"/>
      <c r="L14" s="36"/>
      <c r="M14" s="36"/>
      <c r="N14" s="36"/>
      <c r="O14" s="36"/>
      <c r="P14" s="36"/>
      <c r="Q14" s="269"/>
      <c r="R14" s="274" t="s">
        <v>208</v>
      </c>
      <c r="S14" s="216"/>
      <c r="T14" s="216"/>
      <c r="U14" s="216"/>
      <c r="V14" s="216"/>
      <c r="W14" s="216"/>
      <c r="X14" s="216"/>
      <c r="Y14" s="279"/>
      <c r="Z14" s="282" t="s">
        <v>208</v>
      </c>
      <c r="AA14" s="282"/>
      <c r="AB14" s="282"/>
      <c r="AC14" s="282"/>
      <c r="AD14" s="285" t="s">
        <v>208</v>
      </c>
      <c r="AE14" s="285"/>
      <c r="AF14" s="285"/>
      <c r="AG14" s="285"/>
      <c r="AH14" s="285"/>
      <c r="AI14" s="285"/>
      <c r="AJ14" s="285"/>
      <c r="AK14" s="285"/>
      <c r="AL14" s="289" t="s">
        <v>208</v>
      </c>
      <c r="AM14" s="237"/>
      <c r="AN14" s="237"/>
      <c r="AO14" s="294"/>
      <c r="AP14" s="260" t="s">
        <v>223</v>
      </c>
      <c r="AQ14" s="36"/>
      <c r="AR14" s="36"/>
      <c r="AS14" s="36"/>
      <c r="AT14" s="36"/>
      <c r="AU14" s="36"/>
      <c r="AV14" s="36"/>
      <c r="AW14" s="36"/>
      <c r="AX14" s="36"/>
      <c r="AY14" s="36"/>
      <c r="AZ14" s="36"/>
      <c r="BA14" s="36"/>
      <c r="BB14" s="36"/>
      <c r="BC14" s="36"/>
      <c r="BD14" s="36"/>
      <c r="BE14" s="36"/>
      <c r="BF14" s="269"/>
      <c r="BG14" s="274">
        <v>126984</v>
      </c>
      <c r="BH14" s="216"/>
      <c r="BI14" s="216"/>
      <c r="BJ14" s="216"/>
      <c r="BK14" s="216"/>
      <c r="BL14" s="216"/>
      <c r="BM14" s="216"/>
      <c r="BN14" s="279"/>
      <c r="BO14" s="282">
        <v>1.5</v>
      </c>
      <c r="BP14" s="282"/>
      <c r="BQ14" s="282"/>
      <c r="BR14" s="282"/>
      <c r="BS14" s="326" t="s">
        <v>208</v>
      </c>
      <c r="BT14" s="216"/>
      <c r="BU14" s="216"/>
      <c r="BV14" s="216"/>
      <c r="BW14" s="216"/>
      <c r="BX14" s="216"/>
      <c r="BY14" s="216"/>
      <c r="BZ14" s="216"/>
      <c r="CA14" s="216"/>
      <c r="CB14" s="328"/>
      <c r="CD14" s="260" t="s">
        <v>354</v>
      </c>
      <c r="CE14" s="36"/>
      <c r="CF14" s="36"/>
      <c r="CG14" s="36"/>
      <c r="CH14" s="36"/>
      <c r="CI14" s="36"/>
      <c r="CJ14" s="36"/>
      <c r="CK14" s="36"/>
      <c r="CL14" s="36"/>
      <c r="CM14" s="36"/>
      <c r="CN14" s="36"/>
      <c r="CO14" s="36"/>
      <c r="CP14" s="36"/>
      <c r="CQ14" s="269"/>
      <c r="CR14" s="274">
        <v>815528</v>
      </c>
      <c r="CS14" s="216"/>
      <c r="CT14" s="216"/>
      <c r="CU14" s="216"/>
      <c r="CV14" s="216"/>
      <c r="CW14" s="216"/>
      <c r="CX14" s="216"/>
      <c r="CY14" s="279"/>
      <c r="CZ14" s="282">
        <v>3.6</v>
      </c>
      <c r="DA14" s="282"/>
      <c r="DB14" s="282"/>
      <c r="DC14" s="282"/>
      <c r="DD14" s="326">
        <v>82662</v>
      </c>
      <c r="DE14" s="216"/>
      <c r="DF14" s="216"/>
      <c r="DG14" s="216"/>
      <c r="DH14" s="216"/>
      <c r="DI14" s="216"/>
      <c r="DJ14" s="216"/>
      <c r="DK14" s="216"/>
      <c r="DL14" s="216"/>
      <c r="DM14" s="216"/>
      <c r="DN14" s="216"/>
      <c r="DO14" s="216"/>
      <c r="DP14" s="279"/>
      <c r="DQ14" s="326">
        <v>736853</v>
      </c>
      <c r="DR14" s="216"/>
      <c r="DS14" s="216"/>
      <c r="DT14" s="216"/>
      <c r="DU14" s="216"/>
      <c r="DV14" s="216"/>
      <c r="DW14" s="216"/>
      <c r="DX14" s="216"/>
      <c r="DY14" s="216"/>
      <c r="DZ14" s="216"/>
      <c r="EA14" s="216"/>
      <c r="EB14" s="216"/>
      <c r="EC14" s="328"/>
    </row>
    <row r="15" spans="2:143" ht="11.25" customHeight="1">
      <c r="B15" s="260" t="s">
        <v>356</v>
      </c>
      <c r="C15" s="36"/>
      <c r="D15" s="36"/>
      <c r="E15" s="36"/>
      <c r="F15" s="36"/>
      <c r="G15" s="36"/>
      <c r="H15" s="36"/>
      <c r="I15" s="36"/>
      <c r="J15" s="36"/>
      <c r="K15" s="36"/>
      <c r="L15" s="36"/>
      <c r="M15" s="36"/>
      <c r="N15" s="36"/>
      <c r="O15" s="36"/>
      <c r="P15" s="36"/>
      <c r="Q15" s="269"/>
      <c r="R15" s="274">
        <v>73270</v>
      </c>
      <c r="S15" s="216"/>
      <c r="T15" s="216"/>
      <c r="U15" s="216"/>
      <c r="V15" s="216"/>
      <c r="W15" s="216"/>
      <c r="X15" s="216"/>
      <c r="Y15" s="279"/>
      <c r="Z15" s="282">
        <v>0.3</v>
      </c>
      <c r="AA15" s="282"/>
      <c r="AB15" s="282"/>
      <c r="AC15" s="282"/>
      <c r="AD15" s="285">
        <v>73270</v>
      </c>
      <c r="AE15" s="285"/>
      <c r="AF15" s="285"/>
      <c r="AG15" s="285"/>
      <c r="AH15" s="285"/>
      <c r="AI15" s="285"/>
      <c r="AJ15" s="285"/>
      <c r="AK15" s="285"/>
      <c r="AL15" s="289">
        <v>0.6</v>
      </c>
      <c r="AM15" s="237"/>
      <c r="AN15" s="237"/>
      <c r="AO15" s="294"/>
      <c r="AP15" s="260" t="s">
        <v>357</v>
      </c>
      <c r="AQ15" s="36"/>
      <c r="AR15" s="36"/>
      <c r="AS15" s="36"/>
      <c r="AT15" s="36"/>
      <c r="AU15" s="36"/>
      <c r="AV15" s="36"/>
      <c r="AW15" s="36"/>
      <c r="AX15" s="36"/>
      <c r="AY15" s="36"/>
      <c r="AZ15" s="36"/>
      <c r="BA15" s="36"/>
      <c r="BB15" s="36"/>
      <c r="BC15" s="36"/>
      <c r="BD15" s="36"/>
      <c r="BE15" s="36"/>
      <c r="BF15" s="269"/>
      <c r="BG15" s="274">
        <v>307778</v>
      </c>
      <c r="BH15" s="216"/>
      <c r="BI15" s="216"/>
      <c r="BJ15" s="216"/>
      <c r="BK15" s="216"/>
      <c r="BL15" s="216"/>
      <c r="BM15" s="216"/>
      <c r="BN15" s="279"/>
      <c r="BO15" s="282">
        <v>3.7</v>
      </c>
      <c r="BP15" s="282"/>
      <c r="BQ15" s="282"/>
      <c r="BR15" s="282"/>
      <c r="BS15" s="326" t="s">
        <v>208</v>
      </c>
      <c r="BT15" s="216"/>
      <c r="BU15" s="216"/>
      <c r="BV15" s="216"/>
      <c r="BW15" s="216"/>
      <c r="BX15" s="216"/>
      <c r="BY15" s="216"/>
      <c r="BZ15" s="216"/>
      <c r="CA15" s="216"/>
      <c r="CB15" s="328"/>
      <c r="CD15" s="260" t="s">
        <v>358</v>
      </c>
      <c r="CE15" s="36"/>
      <c r="CF15" s="36"/>
      <c r="CG15" s="36"/>
      <c r="CH15" s="36"/>
      <c r="CI15" s="36"/>
      <c r="CJ15" s="36"/>
      <c r="CK15" s="36"/>
      <c r="CL15" s="36"/>
      <c r="CM15" s="36"/>
      <c r="CN15" s="36"/>
      <c r="CO15" s="36"/>
      <c r="CP15" s="36"/>
      <c r="CQ15" s="269"/>
      <c r="CR15" s="274">
        <v>2231672</v>
      </c>
      <c r="CS15" s="216"/>
      <c r="CT15" s="216"/>
      <c r="CU15" s="216"/>
      <c r="CV15" s="216"/>
      <c r="CW15" s="216"/>
      <c r="CX15" s="216"/>
      <c r="CY15" s="279"/>
      <c r="CZ15" s="282">
        <v>10</v>
      </c>
      <c r="DA15" s="282"/>
      <c r="DB15" s="282"/>
      <c r="DC15" s="282"/>
      <c r="DD15" s="326">
        <v>741238</v>
      </c>
      <c r="DE15" s="216"/>
      <c r="DF15" s="216"/>
      <c r="DG15" s="216"/>
      <c r="DH15" s="216"/>
      <c r="DI15" s="216"/>
      <c r="DJ15" s="216"/>
      <c r="DK15" s="216"/>
      <c r="DL15" s="216"/>
      <c r="DM15" s="216"/>
      <c r="DN15" s="216"/>
      <c r="DO15" s="216"/>
      <c r="DP15" s="279"/>
      <c r="DQ15" s="326">
        <v>1660449</v>
      </c>
      <c r="DR15" s="216"/>
      <c r="DS15" s="216"/>
      <c r="DT15" s="216"/>
      <c r="DU15" s="216"/>
      <c r="DV15" s="216"/>
      <c r="DW15" s="216"/>
      <c r="DX15" s="216"/>
      <c r="DY15" s="216"/>
      <c r="DZ15" s="216"/>
      <c r="EA15" s="216"/>
      <c r="EB15" s="216"/>
      <c r="EC15" s="328"/>
    </row>
    <row r="16" spans="2:143" ht="11.25" customHeight="1">
      <c r="B16" s="260" t="s">
        <v>324</v>
      </c>
      <c r="C16" s="36"/>
      <c r="D16" s="36"/>
      <c r="E16" s="36"/>
      <c r="F16" s="36"/>
      <c r="G16" s="36"/>
      <c r="H16" s="36"/>
      <c r="I16" s="36"/>
      <c r="J16" s="36"/>
      <c r="K16" s="36"/>
      <c r="L16" s="36"/>
      <c r="M16" s="36"/>
      <c r="N16" s="36"/>
      <c r="O16" s="36"/>
      <c r="P16" s="36"/>
      <c r="Q16" s="269"/>
      <c r="R16" s="274" t="s">
        <v>208</v>
      </c>
      <c r="S16" s="216"/>
      <c r="T16" s="216"/>
      <c r="U16" s="216"/>
      <c r="V16" s="216"/>
      <c r="W16" s="216"/>
      <c r="X16" s="216"/>
      <c r="Y16" s="279"/>
      <c r="Z16" s="282" t="s">
        <v>208</v>
      </c>
      <c r="AA16" s="282"/>
      <c r="AB16" s="282"/>
      <c r="AC16" s="282"/>
      <c r="AD16" s="285" t="s">
        <v>208</v>
      </c>
      <c r="AE16" s="285"/>
      <c r="AF16" s="285"/>
      <c r="AG16" s="285"/>
      <c r="AH16" s="285"/>
      <c r="AI16" s="285"/>
      <c r="AJ16" s="285"/>
      <c r="AK16" s="285"/>
      <c r="AL16" s="289" t="s">
        <v>208</v>
      </c>
      <c r="AM16" s="237"/>
      <c r="AN16" s="237"/>
      <c r="AO16" s="294"/>
      <c r="AP16" s="260" t="s">
        <v>359</v>
      </c>
      <c r="AQ16" s="36"/>
      <c r="AR16" s="36"/>
      <c r="AS16" s="36"/>
      <c r="AT16" s="36"/>
      <c r="AU16" s="36"/>
      <c r="AV16" s="36"/>
      <c r="AW16" s="36"/>
      <c r="AX16" s="36"/>
      <c r="AY16" s="36"/>
      <c r="AZ16" s="36"/>
      <c r="BA16" s="36"/>
      <c r="BB16" s="36"/>
      <c r="BC16" s="36"/>
      <c r="BD16" s="36"/>
      <c r="BE16" s="36"/>
      <c r="BF16" s="269"/>
      <c r="BG16" s="274" t="s">
        <v>208</v>
      </c>
      <c r="BH16" s="216"/>
      <c r="BI16" s="216"/>
      <c r="BJ16" s="216"/>
      <c r="BK16" s="216"/>
      <c r="BL16" s="216"/>
      <c r="BM16" s="216"/>
      <c r="BN16" s="279"/>
      <c r="BO16" s="282" t="s">
        <v>208</v>
      </c>
      <c r="BP16" s="282"/>
      <c r="BQ16" s="282"/>
      <c r="BR16" s="282"/>
      <c r="BS16" s="326" t="s">
        <v>208</v>
      </c>
      <c r="BT16" s="216"/>
      <c r="BU16" s="216"/>
      <c r="BV16" s="216"/>
      <c r="BW16" s="216"/>
      <c r="BX16" s="216"/>
      <c r="BY16" s="216"/>
      <c r="BZ16" s="216"/>
      <c r="CA16" s="216"/>
      <c r="CB16" s="328"/>
      <c r="CD16" s="260" t="s">
        <v>360</v>
      </c>
      <c r="CE16" s="36"/>
      <c r="CF16" s="36"/>
      <c r="CG16" s="36"/>
      <c r="CH16" s="36"/>
      <c r="CI16" s="36"/>
      <c r="CJ16" s="36"/>
      <c r="CK16" s="36"/>
      <c r="CL16" s="36"/>
      <c r="CM16" s="36"/>
      <c r="CN16" s="36"/>
      <c r="CO16" s="36"/>
      <c r="CP16" s="36"/>
      <c r="CQ16" s="269"/>
      <c r="CR16" s="274">
        <v>2800</v>
      </c>
      <c r="CS16" s="216"/>
      <c r="CT16" s="216"/>
      <c r="CU16" s="216"/>
      <c r="CV16" s="216"/>
      <c r="CW16" s="216"/>
      <c r="CX16" s="216"/>
      <c r="CY16" s="279"/>
      <c r="CZ16" s="282">
        <v>0</v>
      </c>
      <c r="DA16" s="282"/>
      <c r="DB16" s="282"/>
      <c r="DC16" s="282"/>
      <c r="DD16" s="326" t="s">
        <v>208</v>
      </c>
      <c r="DE16" s="216"/>
      <c r="DF16" s="216"/>
      <c r="DG16" s="216"/>
      <c r="DH16" s="216"/>
      <c r="DI16" s="216"/>
      <c r="DJ16" s="216"/>
      <c r="DK16" s="216"/>
      <c r="DL16" s="216"/>
      <c r="DM16" s="216"/>
      <c r="DN16" s="216"/>
      <c r="DO16" s="216"/>
      <c r="DP16" s="279"/>
      <c r="DQ16" s="326">
        <v>2800</v>
      </c>
      <c r="DR16" s="216"/>
      <c r="DS16" s="216"/>
      <c r="DT16" s="216"/>
      <c r="DU16" s="216"/>
      <c r="DV16" s="216"/>
      <c r="DW16" s="216"/>
      <c r="DX16" s="216"/>
      <c r="DY16" s="216"/>
      <c r="DZ16" s="216"/>
      <c r="EA16" s="216"/>
      <c r="EB16" s="216"/>
      <c r="EC16" s="328"/>
    </row>
    <row r="17" spans="2:133" ht="11.25" customHeight="1">
      <c r="B17" s="260" t="s">
        <v>165</v>
      </c>
      <c r="C17" s="36"/>
      <c r="D17" s="36"/>
      <c r="E17" s="36"/>
      <c r="F17" s="36"/>
      <c r="G17" s="36"/>
      <c r="H17" s="36"/>
      <c r="I17" s="36"/>
      <c r="J17" s="36"/>
      <c r="K17" s="36"/>
      <c r="L17" s="36"/>
      <c r="M17" s="36"/>
      <c r="N17" s="36"/>
      <c r="O17" s="36"/>
      <c r="P17" s="36"/>
      <c r="Q17" s="269"/>
      <c r="R17" s="274">
        <v>44454</v>
      </c>
      <c r="S17" s="216"/>
      <c r="T17" s="216"/>
      <c r="U17" s="216"/>
      <c r="V17" s="216"/>
      <c r="W17" s="216"/>
      <c r="X17" s="216"/>
      <c r="Y17" s="279"/>
      <c r="Z17" s="282">
        <v>0.2</v>
      </c>
      <c r="AA17" s="282"/>
      <c r="AB17" s="282"/>
      <c r="AC17" s="282"/>
      <c r="AD17" s="285">
        <v>44454</v>
      </c>
      <c r="AE17" s="285"/>
      <c r="AF17" s="285"/>
      <c r="AG17" s="285"/>
      <c r="AH17" s="285"/>
      <c r="AI17" s="285"/>
      <c r="AJ17" s="285"/>
      <c r="AK17" s="285"/>
      <c r="AL17" s="289">
        <v>0.3</v>
      </c>
      <c r="AM17" s="237"/>
      <c r="AN17" s="237"/>
      <c r="AO17" s="294"/>
      <c r="AP17" s="260" t="s">
        <v>361</v>
      </c>
      <c r="AQ17" s="36"/>
      <c r="AR17" s="36"/>
      <c r="AS17" s="36"/>
      <c r="AT17" s="36"/>
      <c r="AU17" s="36"/>
      <c r="AV17" s="36"/>
      <c r="AW17" s="36"/>
      <c r="AX17" s="36"/>
      <c r="AY17" s="36"/>
      <c r="AZ17" s="36"/>
      <c r="BA17" s="36"/>
      <c r="BB17" s="36"/>
      <c r="BC17" s="36"/>
      <c r="BD17" s="36"/>
      <c r="BE17" s="36"/>
      <c r="BF17" s="269"/>
      <c r="BG17" s="274" t="s">
        <v>208</v>
      </c>
      <c r="BH17" s="216"/>
      <c r="BI17" s="216"/>
      <c r="BJ17" s="216"/>
      <c r="BK17" s="216"/>
      <c r="BL17" s="216"/>
      <c r="BM17" s="216"/>
      <c r="BN17" s="279"/>
      <c r="BO17" s="282" t="s">
        <v>208</v>
      </c>
      <c r="BP17" s="282"/>
      <c r="BQ17" s="282"/>
      <c r="BR17" s="282"/>
      <c r="BS17" s="326" t="s">
        <v>208</v>
      </c>
      <c r="BT17" s="216"/>
      <c r="BU17" s="216"/>
      <c r="BV17" s="216"/>
      <c r="BW17" s="216"/>
      <c r="BX17" s="216"/>
      <c r="BY17" s="216"/>
      <c r="BZ17" s="216"/>
      <c r="CA17" s="216"/>
      <c r="CB17" s="328"/>
      <c r="CD17" s="260" t="s">
        <v>363</v>
      </c>
      <c r="CE17" s="36"/>
      <c r="CF17" s="36"/>
      <c r="CG17" s="36"/>
      <c r="CH17" s="36"/>
      <c r="CI17" s="36"/>
      <c r="CJ17" s="36"/>
      <c r="CK17" s="36"/>
      <c r="CL17" s="36"/>
      <c r="CM17" s="36"/>
      <c r="CN17" s="36"/>
      <c r="CO17" s="36"/>
      <c r="CP17" s="36"/>
      <c r="CQ17" s="269"/>
      <c r="CR17" s="274">
        <v>3027358</v>
      </c>
      <c r="CS17" s="216"/>
      <c r="CT17" s="216"/>
      <c r="CU17" s="216"/>
      <c r="CV17" s="216"/>
      <c r="CW17" s="216"/>
      <c r="CX17" s="216"/>
      <c r="CY17" s="279"/>
      <c r="CZ17" s="282">
        <v>13.5</v>
      </c>
      <c r="DA17" s="282"/>
      <c r="DB17" s="282"/>
      <c r="DC17" s="282"/>
      <c r="DD17" s="326" t="s">
        <v>208</v>
      </c>
      <c r="DE17" s="216"/>
      <c r="DF17" s="216"/>
      <c r="DG17" s="216"/>
      <c r="DH17" s="216"/>
      <c r="DI17" s="216"/>
      <c r="DJ17" s="216"/>
      <c r="DK17" s="216"/>
      <c r="DL17" s="216"/>
      <c r="DM17" s="216"/>
      <c r="DN17" s="216"/>
      <c r="DO17" s="216"/>
      <c r="DP17" s="279"/>
      <c r="DQ17" s="326">
        <v>2967613</v>
      </c>
      <c r="DR17" s="216"/>
      <c r="DS17" s="216"/>
      <c r="DT17" s="216"/>
      <c r="DU17" s="216"/>
      <c r="DV17" s="216"/>
      <c r="DW17" s="216"/>
      <c r="DX17" s="216"/>
      <c r="DY17" s="216"/>
      <c r="DZ17" s="216"/>
      <c r="EA17" s="216"/>
      <c r="EB17" s="216"/>
      <c r="EC17" s="328"/>
    </row>
    <row r="18" spans="2:133" ht="11.25" customHeight="1">
      <c r="B18" s="260" t="s">
        <v>347</v>
      </c>
      <c r="C18" s="36"/>
      <c r="D18" s="36"/>
      <c r="E18" s="36"/>
      <c r="F18" s="36"/>
      <c r="G18" s="36"/>
      <c r="H18" s="36"/>
      <c r="I18" s="36"/>
      <c r="J18" s="36"/>
      <c r="K18" s="36"/>
      <c r="L18" s="36"/>
      <c r="M18" s="36"/>
      <c r="N18" s="36"/>
      <c r="O18" s="36"/>
      <c r="P18" s="36"/>
      <c r="Q18" s="269"/>
      <c r="R18" s="274">
        <v>4402341</v>
      </c>
      <c r="S18" s="216"/>
      <c r="T18" s="216"/>
      <c r="U18" s="216"/>
      <c r="V18" s="216"/>
      <c r="W18" s="216"/>
      <c r="X18" s="216"/>
      <c r="Y18" s="279"/>
      <c r="Z18" s="282">
        <v>19</v>
      </c>
      <c r="AA18" s="282"/>
      <c r="AB18" s="282"/>
      <c r="AC18" s="282"/>
      <c r="AD18" s="285">
        <v>3759048</v>
      </c>
      <c r="AE18" s="285"/>
      <c r="AF18" s="285"/>
      <c r="AG18" s="285"/>
      <c r="AH18" s="285"/>
      <c r="AI18" s="285"/>
      <c r="AJ18" s="285"/>
      <c r="AK18" s="285"/>
      <c r="AL18" s="289">
        <v>29</v>
      </c>
      <c r="AM18" s="237"/>
      <c r="AN18" s="237"/>
      <c r="AO18" s="294"/>
      <c r="AP18" s="260" t="s">
        <v>102</v>
      </c>
      <c r="AQ18" s="36"/>
      <c r="AR18" s="36"/>
      <c r="AS18" s="36"/>
      <c r="AT18" s="36"/>
      <c r="AU18" s="36"/>
      <c r="AV18" s="36"/>
      <c r="AW18" s="36"/>
      <c r="AX18" s="36"/>
      <c r="AY18" s="36"/>
      <c r="AZ18" s="36"/>
      <c r="BA18" s="36"/>
      <c r="BB18" s="36"/>
      <c r="BC18" s="36"/>
      <c r="BD18" s="36"/>
      <c r="BE18" s="36"/>
      <c r="BF18" s="269"/>
      <c r="BG18" s="274" t="s">
        <v>208</v>
      </c>
      <c r="BH18" s="216"/>
      <c r="BI18" s="216"/>
      <c r="BJ18" s="216"/>
      <c r="BK18" s="216"/>
      <c r="BL18" s="216"/>
      <c r="BM18" s="216"/>
      <c r="BN18" s="279"/>
      <c r="BO18" s="282" t="s">
        <v>208</v>
      </c>
      <c r="BP18" s="282"/>
      <c r="BQ18" s="282"/>
      <c r="BR18" s="282"/>
      <c r="BS18" s="326" t="s">
        <v>208</v>
      </c>
      <c r="BT18" s="216"/>
      <c r="BU18" s="216"/>
      <c r="BV18" s="216"/>
      <c r="BW18" s="216"/>
      <c r="BX18" s="216"/>
      <c r="BY18" s="216"/>
      <c r="BZ18" s="216"/>
      <c r="CA18" s="216"/>
      <c r="CB18" s="328"/>
      <c r="CD18" s="260" t="s">
        <v>364</v>
      </c>
      <c r="CE18" s="36"/>
      <c r="CF18" s="36"/>
      <c r="CG18" s="36"/>
      <c r="CH18" s="36"/>
      <c r="CI18" s="36"/>
      <c r="CJ18" s="36"/>
      <c r="CK18" s="36"/>
      <c r="CL18" s="36"/>
      <c r="CM18" s="36"/>
      <c r="CN18" s="36"/>
      <c r="CO18" s="36"/>
      <c r="CP18" s="36"/>
      <c r="CQ18" s="269"/>
      <c r="CR18" s="274" t="s">
        <v>208</v>
      </c>
      <c r="CS18" s="216"/>
      <c r="CT18" s="216"/>
      <c r="CU18" s="216"/>
      <c r="CV18" s="216"/>
      <c r="CW18" s="216"/>
      <c r="CX18" s="216"/>
      <c r="CY18" s="279"/>
      <c r="CZ18" s="282" t="s">
        <v>208</v>
      </c>
      <c r="DA18" s="282"/>
      <c r="DB18" s="282"/>
      <c r="DC18" s="282"/>
      <c r="DD18" s="326" t="s">
        <v>208</v>
      </c>
      <c r="DE18" s="216"/>
      <c r="DF18" s="216"/>
      <c r="DG18" s="216"/>
      <c r="DH18" s="216"/>
      <c r="DI18" s="216"/>
      <c r="DJ18" s="216"/>
      <c r="DK18" s="216"/>
      <c r="DL18" s="216"/>
      <c r="DM18" s="216"/>
      <c r="DN18" s="216"/>
      <c r="DO18" s="216"/>
      <c r="DP18" s="279"/>
      <c r="DQ18" s="326" t="s">
        <v>208</v>
      </c>
      <c r="DR18" s="216"/>
      <c r="DS18" s="216"/>
      <c r="DT18" s="216"/>
      <c r="DU18" s="216"/>
      <c r="DV18" s="216"/>
      <c r="DW18" s="216"/>
      <c r="DX18" s="216"/>
      <c r="DY18" s="216"/>
      <c r="DZ18" s="216"/>
      <c r="EA18" s="216"/>
      <c r="EB18" s="216"/>
      <c r="EC18" s="328"/>
    </row>
    <row r="19" spans="2:133" ht="11.25" customHeight="1">
      <c r="B19" s="260" t="s">
        <v>306</v>
      </c>
      <c r="C19" s="36"/>
      <c r="D19" s="36"/>
      <c r="E19" s="36"/>
      <c r="F19" s="36"/>
      <c r="G19" s="36"/>
      <c r="H19" s="36"/>
      <c r="I19" s="36"/>
      <c r="J19" s="36"/>
      <c r="K19" s="36"/>
      <c r="L19" s="36"/>
      <c r="M19" s="36"/>
      <c r="N19" s="36"/>
      <c r="O19" s="36"/>
      <c r="P19" s="36"/>
      <c r="Q19" s="269"/>
      <c r="R19" s="274">
        <v>3759048</v>
      </c>
      <c r="S19" s="216"/>
      <c r="T19" s="216"/>
      <c r="U19" s="216"/>
      <c r="V19" s="216"/>
      <c r="W19" s="216"/>
      <c r="X19" s="216"/>
      <c r="Y19" s="279"/>
      <c r="Z19" s="282">
        <v>16.2</v>
      </c>
      <c r="AA19" s="282"/>
      <c r="AB19" s="282"/>
      <c r="AC19" s="282"/>
      <c r="AD19" s="285">
        <v>3759048</v>
      </c>
      <c r="AE19" s="285"/>
      <c r="AF19" s="285"/>
      <c r="AG19" s="285"/>
      <c r="AH19" s="285"/>
      <c r="AI19" s="285"/>
      <c r="AJ19" s="285"/>
      <c r="AK19" s="285"/>
      <c r="AL19" s="289">
        <v>29</v>
      </c>
      <c r="AM19" s="237"/>
      <c r="AN19" s="237"/>
      <c r="AO19" s="294"/>
      <c r="AP19" s="260" t="s">
        <v>201</v>
      </c>
      <c r="AQ19" s="36"/>
      <c r="AR19" s="36"/>
      <c r="AS19" s="36"/>
      <c r="AT19" s="36"/>
      <c r="AU19" s="36"/>
      <c r="AV19" s="36"/>
      <c r="AW19" s="36"/>
      <c r="AX19" s="36"/>
      <c r="AY19" s="36"/>
      <c r="AZ19" s="36"/>
      <c r="BA19" s="36"/>
      <c r="BB19" s="36"/>
      <c r="BC19" s="36"/>
      <c r="BD19" s="36"/>
      <c r="BE19" s="36"/>
      <c r="BF19" s="269"/>
      <c r="BG19" s="274">
        <v>601261</v>
      </c>
      <c r="BH19" s="216"/>
      <c r="BI19" s="216"/>
      <c r="BJ19" s="216"/>
      <c r="BK19" s="216"/>
      <c r="BL19" s="216"/>
      <c r="BM19" s="216"/>
      <c r="BN19" s="279"/>
      <c r="BO19" s="282">
        <v>7.1</v>
      </c>
      <c r="BP19" s="282"/>
      <c r="BQ19" s="282"/>
      <c r="BR19" s="282"/>
      <c r="BS19" s="326" t="s">
        <v>208</v>
      </c>
      <c r="BT19" s="216"/>
      <c r="BU19" s="216"/>
      <c r="BV19" s="216"/>
      <c r="BW19" s="216"/>
      <c r="BX19" s="216"/>
      <c r="BY19" s="216"/>
      <c r="BZ19" s="216"/>
      <c r="CA19" s="216"/>
      <c r="CB19" s="328"/>
      <c r="CD19" s="260" t="s">
        <v>365</v>
      </c>
      <c r="CE19" s="36"/>
      <c r="CF19" s="36"/>
      <c r="CG19" s="36"/>
      <c r="CH19" s="36"/>
      <c r="CI19" s="36"/>
      <c r="CJ19" s="36"/>
      <c r="CK19" s="36"/>
      <c r="CL19" s="36"/>
      <c r="CM19" s="36"/>
      <c r="CN19" s="36"/>
      <c r="CO19" s="36"/>
      <c r="CP19" s="36"/>
      <c r="CQ19" s="269"/>
      <c r="CR19" s="274" t="s">
        <v>208</v>
      </c>
      <c r="CS19" s="216"/>
      <c r="CT19" s="216"/>
      <c r="CU19" s="216"/>
      <c r="CV19" s="216"/>
      <c r="CW19" s="216"/>
      <c r="CX19" s="216"/>
      <c r="CY19" s="279"/>
      <c r="CZ19" s="282" t="s">
        <v>208</v>
      </c>
      <c r="DA19" s="282"/>
      <c r="DB19" s="282"/>
      <c r="DC19" s="282"/>
      <c r="DD19" s="326" t="s">
        <v>208</v>
      </c>
      <c r="DE19" s="216"/>
      <c r="DF19" s="216"/>
      <c r="DG19" s="216"/>
      <c r="DH19" s="216"/>
      <c r="DI19" s="216"/>
      <c r="DJ19" s="216"/>
      <c r="DK19" s="216"/>
      <c r="DL19" s="216"/>
      <c r="DM19" s="216"/>
      <c r="DN19" s="216"/>
      <c r="DO19" s="216"/>
      <c r="DP19" s="279"/>
      <c r="DQ19" s="326" t="s">
        <v>208</v>
      </c>
      <c r="DR19" s="216"/>
      <c r="DS19" s="216"/>
      <c r="DT19" s="216"/>
      <c r="DU19" s="216"/>
      <c r="DV19" s="216"/>
      <c r="DW19" s="216"/>
      <c r="DX19" s="216"/>
      <c r="DY19" s="216"/>
      <c r="DZ19" s="216"/>
      <c r="EA19" s="216"/>
      <c r="EB19" s="216"/>
      <c r="EC19" s="328"/>
    </row>
    <row r="20" spans="2:133" ht="11.25" customHeight="1">
      <c r="B20" s="260" t="s">
        <v>303</v>
      </c>
      <c r="C20" s="36"/>
      <c r="D20" s="36"/>
      <c r="E20" s="36"/>
      <c r="F20" s="36"/>
      <c r="G20" s="36"/>
      <c r="H20" s="36"/>
      <c r="I20" s="36"/>
      <c r="J20" s="36"/>
      <c r="K20" s="36"/>
      <c r="L20" s="36"/>
      <c r="M20" s="36"/>
      <c r="N20" s="36"/>
      <c r="O20" s="36"/>
      <c r="P20" s="36"/>
      <c r="Q20" s="269"/>
      <c r="R20" s="274">
        <v>643293</v>
      </c>
      <c r="S20" s="216"/>
      <c r="T20" s="216"/>
      <c r="U20" s="216"/>
      <c r="V20" s="216"/>
      <c r="W20" s="216"/>
      <c r="X20" s="216"/>
      <c r="Y20" s="279"/>
      <c r="Z20" s="282">
        <v>2.8</v>
      </c>
      <c r="AA20" s="282"/>
      <c r="AB20" s="282"/>
      <c r="AC20" s="282"/>
      <c r="AD20" s="285" t="s">
        <v>208</v>
      </c>
      <c r="AE20" s="285"/>
      <c r="AF20" s="285"/>
      <c r="AG20" s="285"/>
      <c r="AH20" s="285"/>
      <c r="AI20" s="285"/>
      <c r="AJ20" s="285"/>
      <c r="AK20" s="285"/>
      <c r="AL20" s="289" t="s">
        <v>208</v>
      </c>
      <c r="AM20" s="237"/>
      <c r="AN20" s="237"/>
      <c r="AO20" s="294"/>
      <c r="AP20" s="260" t="s">
        <v>366</v>
      </c>
      <c r="AQ20" s="36"/>
      <c r="AR20" s="36"/>
      <c r="AS20" s="36"/>
      <c r="AT20" s="36"/>
      <c r="AU20" s="36"/>
      <c r="AV20" s="36"/>
      <c r="AW20" s="36"/>
      <c r="AX20" s="36"/>
      <c r="AY20" s="36"/>
      <c r="AZ20" s="36"/>
      <c r="BA20" s="36"/>
      <c r="BB20" s="36"/>
      <c r="BC20" s="36"/>
      <c r="BD20" s="36"/>
      <c r="BE20" s="36"/>
      <c r="BF20" s="269"/>
      <c r="BG20" s="274">
        <v>601261</v>
      </c>
      <c r="BH20" s="216"/>
      <c r="BI20" s="216"/>
      <c r="BJ20" s="216"/>
      <c r="BK20" s="216"/>
      <c r="BL20" s="216"/>
      <c r="BM20" s="216"/>
      <c r="BN20" s="279"/>
      <c r="BO20" s="282">
        <v>7.1</v>
      </c>
      <c r="BP20" s="282"/>
      <c r="BQ20" s="282"/>
      <c r="BR20" s="282"/>
      <c r="BS20" s="326" t="s">
        <v>208</v>
      </c>
      <c r="BT20" s="216"/>
      <c r="BU20" s="216"/>
      <c r="BV20" s="216"/>
      <c r="BW20" s="216"/>
      <c r="BX20" s="216"/>
      <c r="BY20" s="216"/>
      <c r="BZ20" s="216"/>
      <c r="CA20" s="216"/>
      <c r="CB20" s="328"/>
      <c r="CD20" s="260" t="s">
        <v>199</v>
      </c>
      <c r="CE20" s="36"/>
      <c r="CF20" s="36"/>
      <c r="CG20" s="36"/>
      <c r="CH20" s="36"/>
      <c r="CI20" s="36"/>
      <c r="CJ20" s="36"/>
      <c r="CK20" s="36"/>
      <c r="CL20" s="36"/>
      <c r="CM20" s="36"/>
      <c r="CN20" s="36"/>
      <c r="CO20" s="36"/>
      <c r="CP20" s="36"/>
      <c r="CQ20" s="269"/>
      <c r="CR20" s="274">
        <v>22378087</v>
      </c>
      <c r="CS20" s="216"/>
      <c r="CT20" s="216"/>
      <c r="CU20" s="216"/>
      <c r="CV20" s="216"/>
      <c r="CW20" s="216"/>
      <c r="CX20" s="216"/>
      <c r="CY20" s="279"/>
      <c r="CZ20" s="282">
        <v>100</v>
      </c>
      <c r="DA20" s="282"/>
      <c r="DB20" s="282"/>
      <c r="DC20" s="282"/>
      <c r="DD20" s="326">
        <v>3778648</v>
      </c>
      <c r="DE20" s="216"/>
      <c r="DF20" s="216"/>
      <c r="DG20" s="216"/>
      <c r="DH20" s="216"/>
      <c r="DI20" s="216"/>
      <c r="DJ20" s="216"/>
      <c r="DK20" s="216"/>
      <c r="DL20" s="216"/>
      <c r="DM20" s="216"/>
      <c r="DN20" s="216"/>
      <c r="DO20" s="216"/>
      <c r="DP20" s="279"/>
      <c r="DQ20" s="326">
        <v>15286564</v>
      </c>
      <c r="DR20" s="216"/>
      <c r="DS20" s="216"/>
      <c r="DT20" s="216"/>
      <c r="DU20" s="216"/>
      <c r="DV20" s="216"/>
      <c r="DW20" s="216"/>
      <c r="DX20" s="216"/>
      <c r="DY20" s="216"/>
      <c r="DZ20" s="216"/>
      <c r="EA20" s="216"/>
      <c r="EB20" s="216"/>
      <c r="EC20" s="328"/>
    </row>
    <row r="21" spans="2:133" ht="11.25" customHeight="1">
      <c r="B21" s="260" t="s">
        <v>369</v>
      </c>
      <c r="C21" s="36"/>
      <c r="D21" s="36"/>
      <c r="E21" s="36"/>
      <c r="F21" s="36"/>
      <c r="G21" s="36"/>
      <c r="H21" s="36"/>
      <c r="I21" s="36"/>
      <c r="J21" s="36"/>
      <c r="K21" s="36"/>
      <c r="L21" s="36"/>
      <c r="M21" s="36"/>
      <c r="N21" s="36"/>
      <c r="O21" s="36"/>
      <c r="P21" s="36"/>
      <c r="Q21" s="269"/>
      <c r="R21" s="274" t="s">
        <v>208</v>
      </c>
      <c r="S21" s="216"/>
      <c r="T21" s="216"/>
      <c r="U21" s="216"/>
      <c r="V21" s="216"/>
      <c r="W21" s="216"/>
      <c r="X21" s="216"/>
      <c r="Y21" s="279"/>
      <c r="Z21" s="282" t="s">
        <v>208</v>
      </c>
      <c r="AA21" s="282"/>
      <c r="AB21" s="282"/>
      <c r="AC21" s="282"/>
      <c r="AD21" s="285" t="s">
        <v>208</v>
      </c>
      <c r="AE21" s="285"/>
      <c r="AF21" s="285"/>
      <c r="AG21" s="285"/>
      <c r="AH21" s="285"/>
      <c r="AI21" s="285"/>
      <c r="AJ21" s="285"/>
      <c r="AK21" s="285"/>
      <c r="AL21" s="289" t="s">
        <v>208</v>
      </c>
      <c r="AM21" s="237"/>
      <c r="AN21" s="237"/>
      <c r="AO21" s="294"/>
      <c r="AP21" s="297" t="s">
        <v>370</v>
      </c>
      <c r="AQ21" s="300"/>
      <c r="AR21" s="300"/>
      <c r="AS21" s="300"/>
      <c r="AT21" s="300"/>
      <c r="AU21" s="300"/>
      <c r="AV21" s="300"/>
      <c r="AW21" s="300"/>
      <c r="AX21" s="300"/>
      <c r="AY21" s="300"/>
      <c r="AZ21" s="300"/>
      <c r="BA21" s="300"/>
      <c r="BB21" s="300"/>
      <c r="BC21" s="300"/>
      <c r="BD21" s="300"/>
      <c r="BE21" s="300"/>
      <c r="BF21" s="314"/>
      <c r="BG21" s="274">
        <v>8378</v>
      </c>
      <c r="BH21" s="216"/>
      <c r="BI21" s="216"/>
      <c r="BJ21" s="216"/>
      <c r="BK21" s="216"/>
      <c r="BL21" s="216"/>
      <c r="BM21" s="216"/>
      <c r="BN21" s="279"/>
      <c r="BO21" s="282">
        <v>0.1</v>
      </c>
      <c r="BP21" s="282"/>
      <c r="BQ21" s="282"/>
      <c r="BR21" s="282"/>
      <c r="BS21" s="326" t="s">
        <v>208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80</v>
      </c>
      <c r="C22" s="36"/>
      <c r="D22" s="36"/>
      <c r="E22" s="36"/>
      <c r="F22" s="36"/>
      <c r="G22" s="36"/>
      <c r="H22" s="36"/>
      <c r="I22" s="36"/>
      <c r="J22" s="36"/>
      <c r="K22" s="36"/>
      <c r="L22" s="36"/>
      <c r="M22" s="36"/>
      <c r="N22" s="36"/>
      <c r="O22" s="36"/>
      <c r="P22" s="36"/>
      <c r="Q22" s="269"/>
      <c r="R22" s="274">
        <v>14196470</v>
      </c>
      <c r="S22" s="216"/>
      <c r="T22" s="216"/>
      <c r="U22" s="216"/>
      <c r="V22" s="216"/>
      <c r="W22" s="216"/>
      <c r="X22" s="216"/>
      <c r="Y22" s="279"/>
      <c r="Z22" s="282">
        <v>61.1</v>
      </c>
      <c r="AA22" s="282"/>
      <c r="AB22" s="282"/>
      <c r="AC22" s="282"/>
      <c r="AD22" s="285">
        <v>12960294</v>
      </c>
      <c r="AE22" s="285"/>
      <c r="AF22" s="285"/>
      <c r="AG22" s="285"/>
      <c r="AH22" s="285"/>
      <c r="AI22" s="285"/>
      <c r="AJ22" s="285"/>
      <c r="AK22" s="285"/>
      <c r="AL22" s="289">
        <v>99.9</v>
      </c>
      <c r="AM22" s="237"/>
      <c r="AN22" s="237"/>
      <c r="AO22" s="294"/>
      <c r="AP22" s="297" t="s">
        <v>372</v>
      </c>
      <c r="AQ22" s="300"/>
      <c r="AR22" s="300"/>
      <c r="AS22" s="300"/>
      <c r="AT22" s="300"/>
      <c r="AU22" s="300"/>
      <c r="AV22" s="300"/>
      <c r="AW22" s="300"/>
      <c r="AX22" s="300"/>
      <c r="AY22" s="300"/>
      <c r="AZ22" s="300"/>
      <c r="BA22" s="300"/>
      <c r="BB22" s="300"/>
      <c r="BC22" s="300"/>
      <c r="BD22" s="300"/>
      <c r="BE22" s="300"/>
      <c r="BF22" s="314"/>
      <c r="BG22" s="274" t="s">
        <v>208</v>
      </c>
      <c r="BH22" s="216"/>
      <c r="BI22" s="216"/>
      <c r="BJ22" s="216"/>
      <c r="BK22" s="216"/>
      <c r="BL22" s="216"/>
      <c r="BM22" s="216"/>
      <c r="BN22" s="279"/>
      <c r="BO22" s="282" t="s">
        <v>208</v>
      </c>
      <c r="BP22" s="282"/>
      <c r="BQ22" s="282"/>
      <c r="BR22" s="282"/>
      <c r="BS22" s="326" t="s">
        <v>208</v>
      </c>
      <c r="BT22" s="216"/>
      <c r="BU22" s="216"/>
      <c r="BV22" s="216"/>
      <c r="BW22" s="216"/>
      <c r="BX22" s="216"/>
      <c r="BY22" s="216"/>
      <c r="BZ22" s="216"/>
      <c r="CA22" s="216"/>
      <c r="CB22" s="328"/>
      <c r="CD22" s="148"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374</v>
      </c>
      <c r="C23" s="36"/>
      <c r="D23" s="36"/>
      <c r="E23" s="36"/>
      <c r="F23" s="36"/>
      <c r="G23" s="36"/>
      <c r="H23" s="36"/>
      <c r="I23" s="36"/>
      <c r="J23" s="36"/>
      <c r="K23" s="36"/>
      <c r="L23" s="36"/>
      <c r="M23" s="36"/>
      <c r="N23" s="36"/>
      <c r="O23" s="36"/>
      <c r="P23" s="36"/>
      <c r="Q23" s="269"/>
      <c r="R23" s="274">
        <v>4016</v>
      </c>
      <c r="S23" s="216"/>
      <c r="T23" s="216"/>
      <c r="U23" s="216"/>
      <c r="V23" s="216"/>
      <c r="W23" s="216"/>
      <c r="X23" s="216"/>
      <c r="Y23" s="279"/>
      <c r="Z23" s="282">
        <v>0</v>
      </c>
      <c r="AA23" s="282"/>
      <c r="AB23" s="282"/>
      <c r="AC23" s="282"/>
      <c r="AD23" s="285">
        <v>4016</v>
      </c>
      <c r="AE23" s="285"/>
      <c r="AF23" s="285"/>
      <c r="AG23" s="285"/>
      <c r="AH23" s="285"/>
      <c r="AI23" s="285"/>
      <c r="AJ23" s="285"/>
      <c r="AK23" s="285"/>
      <c r="AL23" s="289">
        <v>0</v>
      </c>
      <c r="AM23" s="237"/>
      <c r="AN23" s="237"/>
      <c r="AO23" s="294"/>
      <c r="AP23" s="297" t="s">
        <v>121</v>
      </c>
      <c r="AQ23" s="300"/>
      <c r="AR23" s="300"/>
      <c r="AS23" s="300"/>
      <c r="AT23" s="300"/>
      <c r="AU23" s="300"/>
      <c r="AV23" s="300"/>
      <c r="AW23" s="300"/>
      <c r="AX23" s="300"/>
      <c r="AY23" s="300"/>
      <c r="AZ23" s="300"/>
      <c r="BA23" s="300"/>
      <c r="BB23" s="300"/>
      <c r="BC23" s="300"/>
      <c r="BD23" s="300"/>
      <c r="BE23" s="300"/>
      <c r="BF23" s="314"/>
      <c r="BG23" s="274">
        <v>592883</v>
      </c>
      <c r="BH23" s="216"/>
      <c r="BI23" s="216"/>
      <c r="BJ23" s="216"/>
      <c r="BK23" s="216"/>
      <c r="BL23" s="216"/>
      <c r="BM23" s="216"/>
      <c r="BN23" s="279"/>
      <c r="BO23" s="282">
        <v>7</v>
      </c>
      <c r="BP23" s="282"/>
      <c r="BQ23" s="282"/>
      <c r="BR23" s="282"/>
      <c r="BS23" s="326" t="s">
        <v>208</v>
      </c>
      <c r="BT23" s="216"/>
      <c r="BU23" s="216"/>
      <c r="BV23" s="216"/>
      <c r="BW23" s="216"/>
      <c r="BX23" s="216"/>
      <c r="BY23" s="216"/>
      <c r="BZ23" s="216"/>
      <c r="CA23" s="216"/>
      <c r="CB23" s="328"/>
      <c r="CD23" s="148" t="s">
        <v>321</v>
      </c>
      <c r="CE23" s="139"/>
      <c r="CF23" s="139"/>
      <c r="CG23" s="139"/>
      <c r="CH23" s="139"/>
      <c r="CI23" s="139"/>
      <c r="CJ23" s="139"/>
      <c r="CK23" s="139"/>
      <c r="CL23" s="139"/>
      <c r="CM23" s="139"/>
      <c r="CN23" s="139"/>
      <c r="CO23" s="139"/>
      <c r="CP23" s="139"/>
      <c r="CQ23" s="144"/>
      <c r="CR23" s="148" t="s">
        <v>376</v>
      </c>
      <c r="CS23" s="139"/>
      <c r="CT23" s="139"/>
      <c r="CU23" s="139"/>
      <c r="CV23" s="139"/>
      <c r="CW23" s="139"/>
      <c r="CX23" s="139"/>
      <c r="CY23" s="144"/>
      <c r="CZ23" s="148" t="s">
        <v>380</v>
      </c>
      <c r="DA23" s="139"/>
      <c r="DB23" s="139"/>
      <c r="DC23" s="144"/>
      <c r="DD23" s="148" t="s">
        <v>309</v>
      </c>
      <c r="DE23" s="139"/>
      <c r="DF23" s="139"/>
      <c r="DG23" s="139"/>
      <c r="DH23" s="139"/>
      <c r="DI23" s="139"/>
      <c r="DJ23" s="139"/>
      <c r="DK23" s="144"/>
      <c r="DL23" s="347" t="s">
        <v>382</v>
      </c>
      <c r="DM23" s="350"/>
      <c r="DN23" s="350"/>
      <c r="DO23" s="350"/>
      <c r="DP23" s="350"/>
      <c r="DQ23" s="350"/>
      <c r="DR23" s="350"/>
      <c r="DS23" s="350"/>
      <c r="DT23" s="350"/>
      <c r="DU23" s="350"/>
      <c r="DV23" s="354"/>
      <c r="DW23" s="148" t="s">
        <v>383</v>
      </c>
      <c r="DX23" s="139"/>
      <c r="DY23" s="139"/>
      <c r="DZ23" s="139"/>
      <c r="EA23" s="139"/>
      <c r="EB23" s="139"/>
      <c r="EC23" s="144"/>
    </row>
    <row r="24" spans="2:133" ht="11.25" customHeight="1">
      <c r="B24" s="260" t="s">
        <v>157</v>
      </c>
      <c r="C24" s="36"/>
      <c r="D24" s="36"/>
      <c r="E24" s="36"/>
      <c r="F24" s="36"/>
      <c r="G24" s="36"/>
      <c r="H24" s="36"/>
      <c r="I24" s="36"/>
      <c r="J24" s="36"/>
      <c r="K24" s="36"/>
      <c r="L24" s="36"/>
      <c r="M24" s="36"/>
      <c r="N24" s="36"/>
      <c r="O24" s="36"/>
      <c r="P24" s="36"/>
      <c r="Q24" s="269"/>
      <c r="R24" s="274">
        <v>20602</v>
      </c>
      <c r="S24" s="216"/>
      <c r="T24" s="216"/>
      <c r="U24" s="216"/>
      <c r="V24" s="216"/>
      <c r="W24" s="216"/>
      <c r="X24" s="216"/>
      <c r="Y24" s="279"/>
      <c r="Z24" s="282">
        <v>0.1</v>
      </c>
      <c r="AA24" s="282"/>
      <c r="AB24" s="282"/>
      <c r="AC24" s="282"/>
      <c r="AD24" s="285" t="s">
        <v>208</v>
      </c>
      <c r="AE24" s="285"/>
      <c r="AF24" s="285"/>
      <c r="AG24" s="285"/>
      <c r="AH24" s="285"/>
      <c r="AI24" s="285"/>
      <c r="AJ24" s="285"/>
      <c r="AK24" s="285"/>
      <c r="AL24" s="289" t="s">
        <v>208</v>
      </c>
      <c r="AM24" s="237"/>
      <c r="AN24" s="237"/>
      <c r="AO24" s="294"/>
      <c r="AP24" s="297" t="s">
        <v>384</v>
      </c>
      <c r="AQ24" s="300"/>
      <c r="AR24" s="300"/>
      <c r="AS24" s="300"/>
      <c r="AT24" s="300"/>
      <c r="AU24" s="300"/>
      <c r="AV24" s="300"/>
      <c r="AW24" s="300"/>
      <c r="AX24" s="300"/>
      <c r="AY24" s="300"/>
      <c r="AZ24" s="300"/>
      <c r="BA24" s="300"/>
      <c r="BB24" s="300"/>
      <c r="BC24" s="300"/>
      <c r="BD24" s="300"/>
      <c r="BE24" s="300"/>
      <c r="BF24" s="314"/>
      <c r="BG24" s="274" t="s">
        <v>208</v>
      </c>
      <c r="BH24" s="216"/>
      <c r="BI24" s="216"/>
      <c r="BJ24" s="216"/>
      <c r="BK24" s="216"/>
      <c r="BL24" s="216"/>
      <c r="BM24" s="216"/>
      <c r="BN24" s="279"/>
      <c r="BO24" s="282" t="s">
        <v>208</v>
      </c>
      <c r="BP24" s="282"/>
      <c r="BQ24" s="282"/>
      <c r="BR24" s="282"/>
      <c r="BS24" s="326" t="s">
        <v>208</v>
      </c>
      <c r="BT24" s="216"/>
      <c r="BU24" s="216"/>
      <c r="BV24" s="216"/>
      <c r="BW24" s="216"/>
      <c r="BX24" s="216"/>
      <c r="BY24" s="216"/>
      <c r="BZ24" s="216"/>
      <c r="CA24" s="216"/>
      <c r="CB24" s="328"/>
      <c r="CD24" s="259" t="s">
        <v>386</v>
      </c>
      <c r="CE24" s="265"/>
      <c r="CF24" s="265"/>
      <c r="CG24" s="265"/>
      <c r="CH24" s="265"/>
      <c r="CI24" s="265"/>
      <c r="CJ24" s="265"/>
      <c r="CK24" s="265"/>
      <c r="CL24" s="265"/>
      <c r="CM24" s="265"/>
      <c r="CN24" s="265"/>
      <c r="CO24" s="265"/>
      <c r="CP24" s="265"/>
      <c r="CQ24" s="268"/>
      <c r="CR24" s="273">
        <v>9999941</v>
      </c>
      <c r="CS24" s="276"/>
      <c r="CT24" s="276"/>
      <c r="CU24" s="276"/>
      <c r="CV24" s="276"/>
      <c r="CW24" s="276"/>
      <c r="CX24" s="276"/>
      <c r="CY24" s="278"/>
      <c r="CZ24" s="288">
        <v>44.7</v>
      </c>
      <c r="DA24" s="291"/>
      <c r="DB24" s="291"/>
      <c r="DC24" s="338"/>
      <c r="DD24" s="343">
        <v>7517189</v>
      </c>
      <c r="DE24" s="276"/>
      <c r="DF24" s="276"/>
      <c r="DG24" s="276"/>
      <c r="DH24" s="276"/>
      <c r="DI24" s="276"/>
      <c r="DJ24" s="276"/>
      <c r="DK24" s="278"/>
      <c r="DL24" s="343">
        <v>7488163</v>
      </c>
      <c r="DM24" s="276"/>
      <c r="DN24" s="276"/>
      <c r="DO24" s="276"/>
      <c r="DP24" s="276"/>
      <c r="DQ24" s="276"/>
      <c r="DR24" s="276"/>
      <c r="DS24" s="276"/>
      <c r="DT24" s="276"/>
      <c r="DU24" s="276"/>
      <c r="DV24" s="278"/>
      <c r="DW24" s="288">
        <v>54</v>
      </c>
      <c r="DX24" s="291"/>
      <c r="DY24" s="291"/>
      <c r="DZ24" s="291"/>
      <c r="EA24" s="291"/>
      <c r="EB24" s="291"/>
      <c r="EC24" s="293"/>
    </row>
    <row r="25" spans="2:133" ht="11.25" customHeight="1">
      <c r="B25" s="260" t="s">
        <v>319</v>
      </c>
      <c r="C25" s="36"/>
      <c r="D25" s="36"/>
      <c r="E25" s="36"/>
      <c r="F25" s="36"/>
      <c r="G25" s="36"/>
      <c r="H25" s="36"/>
      <c r="I25" s="36"/>
      <c r="J25" s="36"/>
      <c r="K25" s="36"/>
      <c r="L25" s="36"/>
      <c r="M25" s="36"/>
      <c r="N25" s="36"/>
      <c r="O25" s="36"/>
      <c r="P25" s="36"/>
      <c r="Q25" s="269"/>
      <c r="R25" s="274">
        <v>553930</v>
      </c>
      <c r="S25" s="216"/>
      <c r="T25" s="216"/>
      <c r="U25" s="216"/>
      <c r="V25" s="216"/>
      <c r="W25" s="216"/>
      <c r="X25" s="216"/>
      <c r="Y25" s="279"/>
      <c r="Z25" s="282">
        <v>2.4</v>
      </c>
      <c r="AA25" s="282"/>
      <c r="AB25" s="282"/>
      <c r="AC25" s="282"/>
      <c r="AD25" s="285">
        <v>4837</v>
      </c>
      <c r="AE25" s="285"/>
      <c r="AF25" s="285"/>
      <c r="AG25" s="285"/>
      <c r="AH25" s="285"/>
      <c r="AI25" s="285"/>
      <c r="AJ25" s="285"/>
      <c r="AK25" s="285"/>
      <c r="AL25" s="289">
        <v>0</v>
      </c>
      <c r="AM25" s="237"/>
      <c r="AN25" s="237"/>
      <c r="AO25" s="294"/>
      <c r="AP25" s="297" t="s">
        <v>283</v>
      </c>
      <c r="AQ25" s="300"/>
      <c r="AR25" s="300"/>
      <c r="AS25" s="300"/>
      <c r="AT25" s="300"/>
      <c r="AU25" s="300"/>
      <c r="AV25" s="300"/>
      <c r="AW25" s="300"/>
      <c r="AX25" s="300"/>
      <c r="AY25" s="300"/>
      <c r="AZ25" s="300"/>
      <c r="BA25" s="300"/>
      <c r="BB25" s="300"/>
      <c r="BC25" s="300"/>
      <c r="BD25" s="300"/>
      <c r="BE25" s="300"/>
      <c r="BF25" s="314"/>
      <c r="BG25" s="274" t="s">
        <v>208</v>
      </c>
      <c r="BH25" s="216"/>
      <c r="BI25" s="216"/>
      <c r="BJ25" s="216"/>
      <c r="BK25" s="216"/>
      <c r="BL25" s="216"/>
      <c r="BM25" s="216"/>
      <c r="BN25" s="279"/>
      <c r="BO25" s="282" t="s">
        <v>208</v>
      </c>
      <c r="BP25" s="282"/>
      <c r="BQ25" s="282"/>
      <c r="BR25" s="282"/>
      <c r="BS25" s="326" t="s">
        <v>208</v>
      </c>
      <c r="BT25" s="216"/>
      <c r="BU25" s="216"/>
      <c r="BV25" s="216"/>
      <c r="BW25" s="216"/>
      <c r="BX25" s="216"/>
      <c r="BY25" s="216"/>
      <c r="BZ25" s="216"/>
      <c r="CA25" s="216"/>
      <c r="CB25" s="328"/>
      <c r="CD25" s="260" t="s">
        <v>206</v>
      </c>
      <c r="CE25" s="36"/>
      <c r="CF25" s="36"/>
      <c r="CG25" s="36"/>
      <c r="CH25" s="36"/>
      <c r="CI25" s="36"/>
      <c r="CJ25" s="36"/>
      <c r="CK25" s="36"/>
      <c r="CL25" s="36"/>
      <c r="CM25" s="36"/>
      <c r="CN25" s="36"/>
      <c r="CO25" s="36"/>
      <c r="CP25" s="36"/>
      <c r="CQ25" s="269"/>
      <c r="CR25" s="274">
        <v>3464582</v>
      </c>
      <c r="CS25" s="313"/>
      <c r="CT25" s="313"/>
      <c r="CU25" s="313"/>
      <c r="CV25" s="313"/>
      <c r="CW25" s="313"/>
      <c r="CX25" s="313"/>
      <c r="CY25" s="333"/>
      <c r="CZ25" s="289">
        <v>15.5</v>
      </c>
      <c r="DA25" s="336"/>
      <c r="DB25" s="336"/>
      <c r="DC25" s="339"/>
      <c r="DD25" s="326">
        <v>3002282</v>
      </c>
      <c r="DE25" s="313"/>
      <c r="DF25" s="313"/>
      <c r="DG25" s="313"/>
      <c r="DH25" s="313"/>
      <c r="DI25" s="313"/>
      <c r="DJ25" s="313"/>
      <c r="DK25" s="333"/>
      <c r="DL25" s="326">
        <v>2988364</v>
      </c>
      <c r="DM25" s="313"/>
      <c r="DN25" s="313"/>
      <c r="DO25" s="313"/>
      <c r="DP25" s="313"/>
      <c r="DQ25" s="313"/>
      <c r="DR25" s="313"/>
      <c r="DS25" s="313"/>
      <c r="DT25" s="313"/>
      <c r="DU25" s="313"/>
      <c r="DV25" s="333"/>
      <c r="DW25" s="289">
        <v>21.5</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100598</v>
      </c>
      <c r="S26" s="216"/>
      <c r="T26" s="216"/>
      <c r="U26" s="216"/>
      <c r="V26" s="216"/>
      <c r="W26" s="216"/>
      <c r="X26" s="216"/>
      <c r="Y26" s="279"/>
      <c r="Z26" s="282">
        <v>0.4</v>
      </c>
      <c r="AA26" s="282"/>
      <c r="AB26" s="282"/>
      <c r="AC26" s="282"/>
      <c r="AD26" s="285">
        <v>1</v>
      </c>
      <c r="AE26" s="285"/>
      <c r="AF26" s="285"/>
      <c r="AG26" s="285"/>
      <c r="AH26" s="285"/>
      <c r="AI26" s="285"/>
      <c r="AJ26" s="285"/>
      <c r="AK26" s="285"/>
      <c r="AL26" s="289">
        <v>0</v>
      </c>
      <c r="AM26" s="237"/>
      <c r="AN26" s="237"/>
      <c r="AO26" s="294"/>
      <c r="AP26" s="297" t="s">
        <v>390</v>
      </c>
      <c r="AQ26" s="299"/>
      <c r="AR26" s="299"/>
      <c r="AS26" s="299"/>
      <c r="AT26" s="299"/>
      <c r="AU26" s="299"/>
      <c r="AV26" s="299"/>
      <c r="AW26" s="299"/>
      <c r="AX26" s="299"/>
      <c r="AY26" s="299"/>
      <c r="AZ26" s="299"/>
      <c r="BA26" s="299"/>
      <c r="BB26" s="299"/>
      <c r="BC26" s="299"/>
      <c r="BD26" s="299"/>
      <c r="BE26" s="299"/>
      <c r="BF26" s="314"/>
      <c r="BG26" s="274" t="s">
        <v>208</v>
      </c>
      <c r="BH26" s="216"/>
      <c r="BI26" s="216"/>
      <c r="BJ26" s="216"/>
      <c r="BK26" s="216"/>
      <c r="BL26" s="216"/>
      <c r="BM26" s="216"/>
      <c r="BN26" s="279"/>
      <c r="BO26" s="282" t="s">
        <v>208</v>
      </c>
      <c r="BP26" s="282"/>
      <c r="BQ26" s="282"/>
      <c r="BR26" s="282"/>
      <c r="BS26" s="326" t="s">
        <v>208</v>
      </c>
      <c r="BT26" s="216"/>
      <c r="BU26" s="216"/>
      <c r="BV26" s="216"/>
      <c r="BW26" s="216"/>
      <c r="BX26" s="216"/>
      <c r="BY26" s="216"/>
      <c r="BZ26" s="216"/>
      <c r="CA26" s="216"/>
      <c r="CB26" s="328"/>
      <c r="CD26" s="260" t="s">
        <v>124</v>
      </c>
      <c r="CE26" s="36"/>
      <c r="CF26" s="36"/>
      <c r="CG26" s="36"/>
      <c r="CH26" s="36"/>
      <c r="CI26" s="36"/>
      <c r="CJ26" s="36"/>
      <c r="CK26" s="36"/>
      <c r="CL26" s="36"/>
      <c r="CM26" s="36"/>
      <c r="CN26" s="36"/>
      <c r="CO26" s="36"/>
      <c r="CP26" s="36"/>
      <c r="CQ26" s="269"/>
      <c r="CR26" s="274">
        <v>2424855</v>
      </c>
      <c r="CS26" s="216"/>
      <c r="CT26" s="216"/>
      <c r="CU26" s="216"/>
      <c r="CV26" s="216"/>
      <c r="CW26" s="216"/>
      <c r="CX26" s="216"/>
      <c r="CY26" s="279"/>
      <c r="CZ26" s="289">
        <v>10.8</v>
      </c>
      <c r="DA26" s="336"/>
      <c r="DB26" s="336"/>
      <c r="DC26" s="339"/>
      <c r="DD26" s="326">
        <v>1984403</v>
      </c>
      <c r="DE26" s="216"/>
      <c r="DF26" s="216"/>
      <c r="DG26" s="216"/>
      <c r="DH26" s="216"/>
      <c r="DI26" s="216"/>
      <c r="DJ26" s="216"/>
      <c r="DK26" s="279"/>
      <c r="DL26" s="326" t="s">
        <v>208</v>
      </c>
      <c r="DM26" s="216"/>
      <c r="DN26" s="216"/>
      <c r="DO26" s="216"/>
      <c r="DP26" s="216"/>
      <c r="DQ26" s="216"/>
      <c r="DR26" s="216"/>
      <c r="DS26" s="216"/>
      <c r="DT26" s="216"/>
      <c r="DU26" s="216"/>
      <c r="DV26" s="279"/>
      <c r="DW26" s="289" t="s">
        <v>208</v>
      </c>
      <c r="DX26" s="336"/>
      <c r="DY26" s="336"/>
      <c r="DZ26" s="336"/>
      <c r="EA26" s="336"/>
      <c r="EB26" s="336"/>
      <c r="EC26" s="362"/>
    </row>
    <row r="27" spans="2:133" ht="11.25" customHeight="1">
      <c r="B27" s="260" t="s">
        <v>348</v>
      </c>
      <c r="C27" s="36"/>
      <c r="D27" s="36"/>
      <c r="E27" s="36"/>
      <c r="F27" s="36"/>
      <c r="G27" s="36"/>
      <c r="H27" s="36"/>
      <c r="I27" s="36"/>
      <c r="J27" s="36"/>
      <c r="K27" s="36"/>
      <c r="L27" s="36"/>
      <c r="M27" s="36"/>
      <c r="N27" s="36"/>
      <c r="O27" s="36"/>
      <c r="P27" s="36"/>
      <c r="Q27" s="269"/>
      <c r="R27" s="274">
        <v>2616834</v>
      </c>
      <c r="S27" s="216"/>
      <c r="T27" s="216"/>
      <c r="U27" s="216"/>
      <c r="V27" s="216"/>
      <c r="W27" s="216"/>
      <c r="X27" s="216"/>
      <c r="Y27" s="279"/>
      <c r="Z27" s="282">
        <v>11.3</v>
      </c>
      <c r="AA27" s="282"/>
      <c r="AB27" s="282"/>
      <c r="AC27" s="282"/>
      <c r="AD27" s="285" t="s">
        <v>208</v>
      </c>
      <c r="AE27" s="285"/>
      <c r="AF27" s="285"/>
      <c r="AG27" s="285"/>
      <c r="AH27" s="285"/>
      <c r="AI27" s="285"/>
      <c r="AJ27" s="285"/>
      <c r="AK27" s="285"/>
      <c r="AL27" s="289" t="s">
        <v>208</v>
      </c>
      <c r="AM27" s="237"/>
      <c r="AN27" s="237"/>
      <c r="AO27" s="294"/>
      <c r="AP27" s="260" t="s">
        <v>391</v>
      </c>
      <c r="AQ27" s="36"/>
      <c r="AR27" s="36"/>
      <c r="AS27" s="36"/>
      <c r="AT27" s="36"/>
      <c r="AU27" s="36"/>
      <c r="AV27" s="36"/>
      <c r="AW27" s="36"/>
      <c r="AX27" s="36"/>
      <c r="AY27" s="36"/>
      <c r="AZ27" s="36"/>
      <c r="BA27" s="36"/>
      <c r="BB27" s="36"/>
      <c r="BC27" s="36"/>
      <c r="BD27" s="36"/>
      <c r="BE27" s="36"/>
      <c r="BF27" s="269"/>
      <c r="BG27" s="274">
        <v>8432111</v>
      </c>
      <c r="BH27" s="216"/>
      <c r="BI27" s="216"/>
      <c r="BJ27" s="216"/>
      <c r="BK27" s="216"/>
      <c r="BL27" s="216"/>
      <c r="BM27" s="216"/>
      <c r="BN27" s="279"/>
      <c r="BO27" s="282">
        <v>100</v>
      </c>
      <c r="BP27" s="282"/>
      <c r="BQ27" s="282"/>
      <c r="BR27" s="282"/>
      <c r="BS27" s="326">
        <v>172156</v>
      </c>
      <c r="BT27" s="216"/>
      <c r="BU27" s="216"/>
      <c r="BV27" s="216"/>
      <c r="BW27" s="216"/>
      <c r="BX27" s="216"/>
      <c r="BY27" s="216"/>
      <c r="BZ27" s="216"/>
      <c r="CA27" s="216"/>
      <c r="CB27" s="328"/>
      <c r="CD27" s="260" t="s">
        <v>231</v>
      </c>
      <c r="CE27" s="36"/>
      <c r="CF27" s="36"/>
      <c r="CG27" s="36"/>
      <c r="CH27" s="36"/>
      <c r="CI27" s="36"/>
      <c r="CJ27" s="36"/>
      <c r="CK27" s="36"/>
      <c r="CL27" s="36"/>
      <c r="CM27" s="36"/>
      <c r="CN27" s="36"/>
      <c r="CO27" s="36"/>
      <c r="CP27" s="36"/>
      <c r="CQ27" s="269"/>
      <c r="CR27" s="274">
        <v>3508001</v>
      </c>
      <c r="CS27" s="313"/>
      <c r="CT27" s="313"/>
      <c r="CU27" s="313"/>
      <c r="CV27" s="313"/>
      <c r="CW27" s="313"/>
      <c r="CX27" s="313"/>
      <c r="CY27" s="333"/>
      <c r="CZ27" s="289">
        <v>15.7</v>
      </c>
      <c r="DA27" s="336"/>
      <c r="DB27" s="336"/>
      <c r="DC27" s="339"/>
      <c r="DD27" s="326">
        <v>1547294</v>
      </c>
      <c r="DE27" s="313"/>
      <c r="DF27" s="313"/>
      <c r="DG27" s="313"/>
      <c r="DH27" s="313"/>
      <c r="DI27" s="313"/>
      <c r="DJ27" s="313"/>
      <c r="DK27" s="333"/>
      <c r="DL27" s="326">
        <v>1532186</v>
      </c>
      <c r="DM27" s="313"/>
      <c r="DN27" s="313"/>
      <c r="DO27" s="313"/>
      <c r="DP27" s="313"/>
      <c r="DQ27" s="313"/>
      <c r="DR27" s="313"/>
      <c r="DS27" s="313"/>
      <c r="DT27" s="313"/>
      <c r="DU27" s="313"/>
      <c r="DV27" s="333"/>
      <c r="DW27" s="289">
        <v>11</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208</v>
      </c>
      <c r="S28" s="216"/>
      <c r="T28" s="216"/>
      <c r="U28" s="216"/>
      <c r="V28" s="216"/>
      <c r="W28" s="216"/>
      <c r="X28" s="216"/>
      <c r="Y28" s="279"/>
      <c r="Z28" s="282" t="s">
        <v>208</v>
      </c>
      <c r="AA28" s="282"/>
      <c r="AB28" s="282"/>
      <c r="AC28" s="282"/>
      <c r="AD28" s="285" t="s">
        <v>208</v>
      </c>
      <c r="AE28" s="285"/>
      <c r="AF28" s="285"/>
      <c r="AG28" s="285"/>
      <c r="AH28" s="285"/>
      <c r="AI28" s="285"/>
      <c r="AJ28" s="285"/>
      <c r="AK28" s="285"/>
      <c r="AL28" s="289" t="s">
        <v>208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387</v>
      </c>
      <c r="CE28" s="36"/>
      <c r="CF28" s="36"/>
      <c r="CG28" s="36"/>
      <c r="CH28" s="36"/>
      <c r="CI28" s="36"/>
      <c r="CJ28" s="36"/>
      <c r="CK28" s="36"/>
      <c r="CL28" s="36"/>
      <c r="CM28" s="36"/>
      <c r="CN28" s="36"/>
      <c r="CO28" s="36"/>
      <c r="CP28" s="36"/>
      <c r="CQ28" s="269"/>
      <c r="CR28" s="274">
        <v>3027358</v>
      </c>
      <c r="CS28" s="216"/>
      <c r="CT28" s="216"/>
      <c r="CU28" s="216"/>
      <c r="CV28" s="216"/>
      <c r="CW28" s="216"/>
      <c r="CX28" s="216"/>
      <c r="CY28" s="279"/>
      <c r="CZ28" s="289">
        <v>13.5</v>
      </c>
      <c r="DA28" s="336"/>
      <c r="DB28" s="336"/>
      <c r="DC28" s="339"/>
      <c r="DD28" s="326">
        <v>2967613</v>
      </c>
      <c r="DE28" s="216"/>
      <c r="DF28" s="216"/>
      <c r="DG28" s="216"/>
      <c r="DH28" s="216"/>
      <c r="DI28" s="216"/>
      <c r="DJ28" s="216"/>
      <c r="DK28" s="279"/>
      <c r="DL28" s="326">
        <v>2967613</v>
      </c>
      <c r="DM28" s="216"/>
      <c r="DN28" s="216"/>
      <c r="DO28" s="216"/>
      <c r="DP28" s="216"/>
      <c r="DQ28" s="216"/>
      <c r="DR28" s="216"/>
      <c r="DS28" s="216"/>
      <c r="DT28" s="216"/>
      <c r="DU28" s="216"/>
      <c r="DV28" s="279"/>
      <c r="DW28" s="289">
        <v>21.4</v>
      </c>
      <c r="DX28" s="336"/>
      <c r="DY28" s="336"/>
      <c r="DZ28" s="336"/>
      <c r="EA28" s="336"/>
      <c r="EB28" s="336"/>
      <c r="EC28" s="362"/>
    </row>
    <row r="29" spans="2:133" ht="11.25" customHeight="1">
      <c r="B29" s="260" t="s">
        <v>393</v>
      </c>
      <c r="C29" s="36"/>
      <c r="D29" s="36"/>
      <c r="E29" s="36"/>
      <c r="F29" s="36"/>
      <c r="G29" s="36"/>
      <c r="H29" s="36"/>
      <c r="I29" s="36"/>
      <c r="J29" s="36"/>
      <c r="K29" s="36"/>
      <c r="L29" s="36"/>
      <c r="M29" s="36"/>
      <c r="N29" s="36"/>
      <c r="O29" s="36"/>
      <c r="P29" s="36"/>
      <c r="Q29" s="269"/>
      <c r="R29" s="274">
        <v>985254</v>
      </c>
      <c r="S29" s="216"/>
      <c r="T29" s="216"/>
      <c r="U29" s="216"/>
      <c r="V29" s="216"/>
      <c r="W29" s="216"/>
      <c r="X29" s="216"/>
      <c r="Y29" s="279"/>
      <c r="Z29" s="282">
        <v>4.2</v>
      </c>
      <c r="AA29" s="282"/>
      <c r="AB29" s="282"/>
      <c r="AC29" s="282"/>
      <c r="AD29" s="285" t="s">
        <v>208</v>
      </c>
      <c r="AE29" s="285"/>
      <c r="AF29" s="285"/>
      <c r="AG29" s="285"/>
      <c r="AH29" s="285"/>
      <c r="AI29" s="285"/>
      <c r="AJ29" s="285"/>
      <c r="AK29" s="285"/>
      <c r="AL29" s="289" t="s">
        <v>208</v>
      </c>
      <c r="AM29" s="237"/>
      <c r="AN29" s="237"/>
      <c r="AO29" s="294"/>
      <c r="AP29" s="148" t="s">
        <v>321</v>
      </c>
      <c r="AQ29" s="139"/>
      <c r="AR29" s="139"/>
      <c r="AS29" s="139"/>
      <c r="AT29" s="139"/>
      <c r="AU29" s="139"/>
      <c r="AV29" s="139"/>
      <c r="AW29" s="139"/>
      <c r="AX29" s="139"/>
      <c r="AY29" s="139"/>
      <c r="AZ29" s="139"/>
      <c r="BA29" s="139"/>
      <c r="BB29" s="139"/>
      <c r="BC29" s="139"/>
      <c r="BD29" s="139"/>
      <c r="BE29" s="139"/>
      <c r="BF29" s="144"/>
      <c r="BG29" s="148" t="s">
        <v>394</v>
      </c>
      <c r="BH29" s="321"/>
      <c r="BI29" s="321"/>
      <c r="BJ29" s="321"/>
      <c r="BK29" s="321"/>
      <c r="BL29" s="321"/>
      <c r="BM29" s="321"/>
      <c r="BN29" s="321"/>
      <c r="BO29" s="321"/>
      <c r="BP29" s="321"/>
      <c r="BQ29" s="324"/>
      <c r="BR29" s="148" t="s">
        <v>266</v>
      </c>
      <c r="BS29" s="321"/>
      <c r="BT29" s="321"/>
      <c r="BU29" s="321"/>
      <c r="BV29" s="321"/>
      <c r="BW29" s="321"/>
      <c r="BX29" s="321"/>
      <c r="BY29" s="321"/>
      <c r="BZ29" s="321"/>
      <c r="CA29" s="321"/>
      <c r="CB29" s="324"/>
      <c r="CD29" s="133" t="s">
        <v>178</v>
      </c>
      <c r="CE29" s="42"/>
      <c r="CF29" s="260" t="s">
        <v>23</v>
      </c>
      <c r="CG29" s="36"/>
      <c r="CH29" s="36"/>
      <c r="CI29" s="36"/>
      <c r="CJ29" s="36"/>
      <c r="CK29" s="36"/>
      <c r="CL29" s="36"/>
      <c r="CM29" s="36"/>
      <c r="CN29" s="36"/>
      <c r="CO29" s="36"/>
      <c r="CP29" s="36"/>
      <c r="CQ29" s="269"/>
      <c r="CR29" s="274">
        <v>3027304</v>
      </c>
      <c r="CS29" s="313"/>
      <c r="CT29" s="313"/>
      <c r="CU29" s="313"/>
      <c r="CV29" s="313"/>
      <c r="CW29" s="313"/>
      <c r="CX29" s="313"/>
      <c r="CY29" s="333"/>
      <c r="CZ29" s="289">
        <v>13.5</v>
      </c>
      <c r="DA29" s="336"/>
      <c r="DB29" s="336"/>
      <c r="DC29" s="339"/>
      <c r="DD29" s="326">
        <v>2967559</v>
      </c>
      <c r="DE29" s="313"/>
      <c r="DF29" s="313"/>
      <c r="DG29" s="313"/>
      <c r="DH29" s="313"/>
      <c r="DI29" s="313"/>
      <c r="DJ29" s="313"/>
      <c r="DK29" s="333"/>
      <c r="DL29" s="326">
        <v>2967559</v>
      </c>
      <c r="DM29" s="313"/>
      <c r="DN29" s="313"/>
      <c r="DO29" s="313"/>
      <c r="DP29" s="313"/>
      <c r="DQ29" s="313"/>
      <c r="DR29" s="313"/>
      <c r="DS29" s="313"/>
      <c r="DT29" s="313"/>
      <c r="DU29" s="313"/>
      <c r="DV29" s="333"/>
      <c r="DW29" s="289">
        <v>21.4</v>
      </c>
      <c r="DX29" s="336"/>
      <c r="DY29" s="336"/>
      <c r="DZ29" s="336"/>
      <c r="EA29" s="336"/>
      <c r="EB29" s="336"/>
      <c r="EC29" s="362"/>
    </row>
    <row r="30" spans="2:133" ht="11.25" customHeight="1">
      <c r="B30" s="260" t="s">
        <v>245</v>
      </c>
      <c r="C30" s="36"/>
      <c r="D30" s="36"/>
      <c r="E30" s="36"/>
      <c r="F30" s="36"/>
      <c r="G30" s="36"/>
      <c r="H30" s="36"/>
      <c r="I30" s="36"/>
      <c r="J30" s="36"/>
      <c r="K30" s="36"/>
      <c r="L30" s="36"/>
      <c r="M30" s="36"/>
      <c r="N30" s="36"/>
      <c r="O30" s="36"/>
      <c r="P30" s="36"/>
      <c r="Q30" s="269"/>
      <c r="R30" s="274">
        <v>69579</v>
      </c>
      <c r="S30" s="216"/>
      <c r="T30" s="216"/>
      <c r="U30" s="216"/>
      <c r="V30" s="216"/>
      <c r="W30" s="216"/>
      <c r="X30" s="216"/>
      <c r="Y30" s="279"/>
      <c r="Z30" s="282">
        <v>0.3</v>
      </c>
      <c r="AA30" s="282"/>
      <c r="AB30" s="282"/>
      <c r="AC30" s="282"/>
      <c r="AD30" s="285" t="s">
        <v>208</v>
      </c>
      <c r="AE30" s="285"/>
      <c r="AF30" s="285"/>
      <c r="AG30" s="285"/>
      <c r="AH30" s="285"/>
      <c r="AI30" s="285"/>
      <c r="AJ30" s="285"/>
      <c r="AK30" s="285"/>
      <c r="AL30" s="289" t="s">
        <v>208</v>
      </c>
      <c r="AM30" s="237"/>
      <c r="AN30" s="237"/>
      <c r="AO30" s="294"/>
      <c r="AP30" s="161" t="s">
        <v>4</v>
      </c>
      <c r="AQ30" s="177"/>
      <c r="AR30" s="177"/>
      <c r="AS30" s="177"/>
      <c r="AT30" s="306" t="s">
        <v>396</v>
      </c>
      <c r="AU30" s="265"/>
      <c r="AV30" s="265"/>
      <c r="AW30" s="265"/>
      <c r="AX30" s="259" t="s">
        <v>284</v>
      </c>
      <c r="AY30" s="265"/>
      <c r="AZ30" s="265"/>
      <c r="BA30" s="265"/>
      <c r="BB30" s="265"/>
      <c r="BC30" s="265"/>
      <c r="BD30" s="265"/>
      <c r="BE30" s="265"/>
      <c r="BF30" s="268"/>
      <c r="BG30" s="318">
        <v>99.4</v>
      </c>
      <c r="BH30" s="322"/>
      <c r="BI30" s="322"/>
      <c r="BJ30" s="322"/>
      <c r="BK30" s="322"/>
      <c r="BL30" s="322"/>
      <c r="BM30" s="291">
        <v>97.7</v>
      </c>
      <c r="BN30" s="322"/>
      <c r="BO30" s="322"/>
      <c r="BP30" s="322"/>
      <c r="BQ30" s="325"/>
      <c r="BR30" s="318">
        <v>99.4</v>
      </c>
      <c r="BS30" s="322"/>
      <c r="BT30" s="322"/>
      <c r="BU30" s="322"/>
      <c r="BV30" s="322"/>
      <c r="BW30" s="322"/>
      <c r="BX30" s="291">
        <v>97.3</v>
      </c>
      <c r="BY30" s="322"/>
      <c r="BZ30" s="322"/>
      <c r="CA30" s="322"/>
      <c r="CB30" s="325"/>
      <c r="CD30" s="134"/>
      <c r="CE30" s="43"/>
      <c r="CF30" s="260" t="s">
        <v>397</v>
      </c>
      <c r="CG30" s="36"/>
      <c r="CH30" s="36"/>
      <c r="CI30" s="36"/>
      <c r="CJ30" s="36"/>
      <c r="CK30" s="36"/>
      <c r="CL30" s="36"/>
      <c r="CM30" s="36"/>
      <c r="CN30" s="36"/>
      <c r="CO30" s="36"/>
      <c r="CP30" s="36"/>
      <c r="CQ30" s="269"/>
      <c r="CR30" s="274">
        <v>2836244</v>
      </c>
      <c r="CS30" s="216"/>
      <c r="CT30" s="216"/>
      <c r="CU30" s="216"/>
      <c r="CV30" s="216"/>
      <c r="CW30" s="216"/>
      <c r="CX30" s="216"/>
      <c r="CY30" s="279"/>
      <c r="CZ30" s="289">
        <v>12.7</v>
      </c>
      <c r="DA30" s="336"/>
      <c r="DB30" s="336"/>
      <c r="DC30" s="339"/>
      <c r="DD30" s="326">
        <v>2776499</v>
      </c>
      <c r="DE30" s="216"/>
      <c r="DF30" s="216"/>
      <c r="DG30" s="216"/>
      <c r="DH30" s="216"/>
      <c r="DI30" s="216"/>
      <c r="DJ30" s="216"/>
      <c r="DK30" s="279"/>
      <c r="DL30" s="326">
        <v>2776499</v>
      </c>
      <c r="DM30" s="216"/>
      <c r="DN30" s="216"/>
      <c r="DO30" s="216"/>
      <c r="DP30" s="216"/>
      <c r="DQ30" s="216"/>
      <c r="DR30" s="216"/>
      <c r="DS30" s="216"/>
      <c r="DT30" s="216"/>
      <c r="DU30" s="216"/>
      <c r="DV30" s="279"/>
      <c r="DW30" s="289">
        <v>20</v>
      </c>
      <c r="DX30" s="336"/>
      <c r="DY30" s="336"/>
      <c r="DZ30" s="336"/>
      <c r="EA30" s="336"/>
      <c r="EB30" s="336"/>
      <c r="EC30" s="362"/>
    </row>
    <row r="31" spans="2:133" ht="11.25" customHeight="1">
      <c r="B31" s="260" t="s">
        <v>144</v>
      </c>
      <c r="C31" s="36"/>
      <c r="D31" s="36"/>
      <c r="E31" s="36"/>
      <c r="F31" s="36"/>
      <c r="G31" s="36"/>
      <c r="H31" s="36"/>
      <c r="I31" s="36"/>
      <c r="J31" s="36"/>
      <c r="K31" s="36"/>
      <c r="L31" s="36"/>
      <c r="M31" s="36"/>
      <c r="N31" s="36"/>
      <c r="O31" s="36"/>
      <c r="P31" s="36"/>
      <c r="Q31" s="269"/>
      <c r="R31" s="274">
        <v>61129</v>
      </c>
      <c r="S31" s="216"/>
      <c r="T31" s="216"/>
      <c r="U31" s="216"/>
      <c r="V31" s="216"/>
      <c r="W31" s="216"/>
      <c r="X31" s="216"/>
      <c r="Y31" s="279"/>
      <c r="Z31" s="282">
        <v>0.3</v>
      </c>
      <c r="AA31" s="282"/>
      <c r="AB31" s="282"/>
      <c r="AC31" s="282"/>
      <c r="AD31" s="285" t="s">
        <v>208</v>
      </c>
      <c r="AE31" s="285"/>
      <c r="AF31" s="285"/>
      <c r="AG31" s="285"/>
      <c r="AH31" s="285"/>
      <c r="AI31" s="285"/>
      <c r="AJ31" s="285"/>
      <c r="AK31" s="285"/>
      <c r="AL31" s="289" t="s">
        <v>208</v>
      </c>
      <c r="AM31" s="237"/>
      <c r="AN31" s="237"/>
      <c r="AO31" s="294"/>
      <c r="AP31" s="298"/>
      <c r="AQ31" s="29"/>
      <c r="AR31" s="29"/>
      <c r="AS31" s="29"/>
      <c r="AT31" s="307"/>
      <c r="AU31" s="36" t="s">
        <v>260</v>
      </c>
      <c r="AV31" s="36"/>
      <c r="AW31" s="36"/>
      <c r="AX31" s="260" t="s">
        <v>377</v>
      </c>
      <c r="AY31" s="36"/>
      <c r="AZ31" s="36"/>
      <c r="BA31" s="36"/>
      <c r="BB31" s="36"/>
      <c r="BC31" s="36"/>
      <c r="BD31" s="36"/>
      <c r="BE31" s="36"/>
      <c r="BF31" s="269"/>
      <c r="BG31" s="319">
        <v>99.4</v>
      </c>
      <c r="BH31" s="313"/>
      <c r="BI31" s="313"/>
      <c r="BJ31" s="313"/>
      <c r="BK31" s="313"/>
      <c r="BL31" s="313"/>
      <c r="BM31" s="237">
        <v>98.6</v>
      </c>
      <c r="BN31" s="323"/>
      <c r="BO31" s="323"/>
      <c r="BP31" s="323"/>
      <c r="BQ31" s="316"/>
      <c r="BR31" s="319">
        <v>99.5</v>
      </c>
      <c r="BS31" s="313"/>
      <c r="BT31" s="313"/>
      <c r="BU31" s="313"/>
      <c r="BV31" s="313"/>
      <c r="BW31" s="313"/>
      <c r="BX31" s="237">
        <v>98.3</v>
      </c>
      <c r="BY31" s="323"/>
      <c r="BZ31" s="323"/>
      <c r="CA31" s="323"/>
      <c r="CB31" s="316"/>
      <c r="CD31" s="134"/>
      <c r="CE31" s="43"/>
      <c r="CF31" s="260" t="s">
        <v>320</v>
      </c>
      <c r="CG31" s="36"/>
      <c r="CH31" s="36"/>
      <c r="CI31" s="36"/>
      <c r="CJ31" s="36"/>
      <c r="CK31" s="36"/>
      <c r="CL31" s="36"/>
      <c r="CM31" s="36"/>
      <c r="CN31" s="36"/>
      <c r="CO31" s="36"/>
      <c r="CP31" s="36"/>
      <c r="CQ31" s="269"/>
      <c r="CR31" s="274">
        <v>191060</v>
      </c>
      <c r="CS31" s="313"/>
      <c r="CT31" s="313"/>
      <c r="CU31" s="313"/>
      <c r="CV31" s="313"/>
      <c r="CW31" s="313"/>
      <c r="CX31" s="313"/>
      <c r="CY31" s="333"/>
      <c r="CZ31" s="289">
        <v>0.9</v>
      </c>
      <c r="DA31" s="336"/>
      <c r="DB31" s="336"/>
      <c r="DC31" s="339"/>
      <c r="DD31" s="326">
        <v>191060</v>
      </c>
      <c r="DE31" s="313"/>
      <c r="DF31" s="313"/>
      <c r="DG31" s="313"/>
      <c r="DH31" s="313"/>
      <c r="DI31" s="313"/>
      <c r="DJ31" s="313"/>
      <c r="DK31" s="333"/>
      <c r="DL31" s="326">
        <v>191060</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398</v>
      </c>
      <c r="C32" s="36"/>
      <c r="D32" s="36"/>
      <c r="E32" s="36"/>
      <c r="F32" s="36"/>
      <c r="G32" s="36"/>
      <c r="H32" s="36"/>
      <c r="I32" s="36"/>
      <c r="J32" s="36"/>
      <c r="K32" s="36"/>
      <c r="L32" s="36"/>
      <c r="M32" s="36"/>
      <c r="N32" s="36"/>
      <c r="O32" s="36"/>
      <c r="P32" s="36"/>
      <c r="Q32" s="269"/>
      <c r="R32" s="274">
        <v>621924</v>
      </c>
      <c r="S32" s="216"/>
      <c r="T32" s="216"/>
      <c r="U32" s="216"/>
      <c r="V32" s="216"/>
      <c r="W32" s="216"/>
      <c r="X32" s="216"/>
      <c r="Y32" s="279"/>
      <c r="Z32" s="282">
        <v>2.7</v>
      </c>
      <c r="AA32" s="282"/>
      <c r="AB32" s="282"/>
      <c r="AC32" s="282"/>
      <c r="AD32" s="285" t="s">
        <v>208</v>
      </c>
      <c r="AE32" s="285"/>
      <c r="AF32" s="285"/>
      <c r="AG32" s="285"/>
      <c r="AH32" s="285"/>
      <c r="AI32" s="285"/>
      <c r="AJ32" s="285"/>
      <c r="AK32" s="285"/>
      <c r="AL32" s="289" t="s">
        <v>208</v>
      </c>
      <c r="AM32" s="237"/>
      <c r="AN32" s="237"/>
      <c r="AO32" s="294"/>
      <c r="AP32" s="175"/>
      <c r="AQ32" s="178"/>
      <c r="AR32" s="178"/>
      <c r="AS32" s="178"/>
      <c r="AT32" s="308"/>
      <c r="AU32" s="267"/>
      <c r="AV32" s="267"/>
      <c r="AW32" s="267"/>
      <c r="AX32" s="262" t="s">
        <v>161</v>
      </c>
      <c r="AY32" s="267"/>
      <c r="AZ32" s="267"/>
      <c r="BA32" s="267"/>
      <c r="BB32" s="267"/>
      <c r="BC32" s="267"/>
      <c r="BD32" s="267"/>
      <c r="BE32" s="267"/>
      <c r="BF32" s="271"/>
      <c r="BG32" s="320">
        <v>99.4</v>
      </c>
      <c r="BH32" s="312"/>
      <c r="BI32" s="312"/>
      <c r="BJ32" s="312"/>
      <c r="BK32" s="312"/>
      <c r="BL32" s="312"/>
      <c r="BM32" s="292">
        <v>96.9</v>
      </c>
      <c r="BN32" s="312"/>
      <c r="BO32" s="312"/>
      <c r="BP32" s="312"/>
      <c r="BQ32" s="317"/>
      <c r="BR32" s="320">
        <v>99.3</v>
      </c>
      <c r="BS32" s="312"/>
      <c r="BT32" s="312"/>
      <c r="BU32" s="312"/>
      <c r="BV32" s="312"/>
      <c r="BW32" s="312"/>
      <c r="BX32" s="292">
        <v>96.4</v>
      </c>
      <c r="BY32" s="312"/>
      <c r="BZ32" s="312"/>
      <c r="CA32" s="312"/>
      <c r="CB32" s="317"/>
      <c r="CD32" s="135"/>
      <c r="CE32" s="142"/>
      <c r="CF32" s="260" t="s">
        <v>400</v>
      </c>
      <c r="CG32" s="36"/>
      <c r="CH32" s="36"/>
      <c r="CI32" s="36"/>
      <c r="CJ32" s="36"/>
      <c r="CK32" s="36"/>
      <c r="CL32" s="36"/>
      <c r="CM32" s="36"/>
      <c r="CN32" s="36"/>
      <c r="CO32" s="36"/>
      <c r="CP32" s="36"/>
      <c r="CQ32" s="269"/>
      <c r="CR32" s="274">
        <v>54</v>
      </c>
      <c r="CS32" s="216"/>
      <c r="CT32" s="216"/>
      <c r="CU32" s="216"/>
      <c r="CV32" s="216"/>
      <c r="CW32" s="216"/>
      <c r="CX32" s="216"/>
      <c r="CY32" s="279"/>
      <c r="CZ32" s="289">
        <v>0</v>
      </c>
      <c r="DA32" s="336"/>
      <c r="DB32" s="336"/>
      <c r="DC32" s="339"/>
      <c r="DD32" s="326">
        <v>54</v>
      </c>
      <c r="DE32" s="216"/>
      <c r="DF32" s="216"/>
      <c r="DG32" s="216"/>
      <c r="DH32" s="216"/>
      <c r="DI32" s="216"/>
      <c r="DJ32" s="216"/>
      <c r="DK32" s="279"/>
      <c r="DL32" s="326">
        <v>54</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378</v>
      </c>
      <c r="C33" s="36"/>
      <c r="D33" s="36"/>
      <c r="E33" s="36"/>
      <c r="F33" s="36"/>
      <c r="G33" s="36"/>
      <c r="H33" s="36"/>
      <c r="I33" s="36"/>
      <c r="J33" s="36"/>
      <c r="K33" s="36"/>
      <c r="L33" s="36"/>
      <c r="M33" s="36"/>
      <c r="N33" s="36"/>
      <c r="O33" s="36"/>
      <c r="P33" s="36"/>
      <c r="Q33" s="269"/>
      <c r="R33" s="274">
        <v>427104</v>
      </c>
      <c r="S33" s="216"/>
      <c r="T33" s="216"/>
      <c r="U33" s="216"/>
      <c r="V33" s="216"/>
      <c r="W33" s="216"/>
      <c r="X33" s="216"/>
      <c r="Y33" s="279"/>
      <c r="Z33" s="282">
        <v>1.8</v>
      </c>
      <c r="AA33" s="282"/>
      <c r="AB33" s="282"/>
      <c r="AC33" s="282"/>
      <c r="AD33" s="285" t="s">
        <v>208</v>
      </c>
      <c r="AE33" s="285"/>
      <c r="AF33" s="285"/>
      <c r="AG33" s="285"/>
      <c r="AH33" s="285"/>
      <c r="AI33" s="285"/>
      <c r="AJ33" s="285"/>
      <c r="AK33" s="285"/>
      <c r="AL33" s="289" t="s">
        <v>208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401</v>
      </c>
      <c r="CE33" s="36"/>
      <c r="CF33" s="36"/>
      <c r="CG33" s="36"/>
      <c r="CH33" s="36"/>
      <c r="CI33" s="36"/>
      <c r="CJ33" s="36"/>
      <c r="CK33" s="36"/>
      <c r="CL33" s="36"/>
      <c r="CM33" s="36"/>
      <c r="CN33" s="36"/>
      <c r="CO33" s="36"/>
      <c r="CP33" s="36"/>
      <c r="CQ33" s="269"/>
      <c r="CR33" s="274">
        <v>8596698</v>
      </c>
      <c r="CS33" s="313"/>
      <c r="CT33" s="313"/>
      <c r="CU33" s="313"/>
      <c r="CV33" s="313"/>
      <c r="CW33" s="313"/>
      <c r="CX33" s="313"/>
      <c r="CY33" s="333"/>
      <c r="CZ33" s="289">
        <v>38.4</v>
      </c>
      <c r="DA33" s="336"/>
      <c r="DB33" s="336"/>
      <c r="DC33" s="339"/>
      <c r="DD33" s="326">
        <v>6886357</v>
      </c>
      <c r="DE33" s="313"/>
      <c r="DF33" s="313"/>
      <c r="DG33" s="313"/>
      <c r="DH33" s="313"/>
      <c r="DI33" s="313"/>
      <c r="DJ33" s="313"/>
      <c r="DK33" s="333"/>
      <c r="DL33" s="326">
        <v>5377782</v>
      </c>
      <c r="DM33" s="313"/>
      <c r="DN33" s="313"/>
      <c r="DO33" s="313"/>
      <c r="DP33" s="313"/>
      <c r="DQ33" s="313"/>
      <c r="DR33" s="313"/>
      <c r="DS33" s="313"/>
      <c r="DT33" s="313"/>
      <c r="DU33" s="313"/>
      <c r="DV33" s="333"/>
      <c r="DW33" s="289">
        <v>38.799999999999997</v>
      </c>
      <c r="DX33" s="336"/>
      <c r="DY33" s="336"/>
      <c r="DZ33" s="336"/>
      <c r="EA33" s="336"/>
      <c r="EB33" s="336"/>
      <c r="EC33" s="362"/>
    </row>
    <row r="34" spans="2:133" ht="11.25" customHeight="1">
      <c r="B34" s="260" t="s">
        <v>402</v>
      </c>
      <c r="C34" s="36"/>
      <c r="D34" s="36"/>
      <c r="E34" s="36"/>
      <c r="F34" s="36"/>
      <c r="G34" s="36"/>
      <c r="H34" s="36"/>
      <c r="I34" s="36"/>
      <c r="J34" s="36"/>
      <c r="K34" s="36"/>
      <c r="L34" s="36"/>
      <c r="M34" s="36"/>
      <c r="N34" s="36"/>
      <c r="O34" s="36"/>
      <c r="P34" s="36"/>
      <c r="Q34" s="269"/>
      <c r="R34" s="274">
        <v>877394</v>
      </c>
      <c r="S34" s="216"/>
      <c r="T34" s="216"/>
      <c r="U34" s="216"/>
      <c r="V34" s="216"/>
      <c r="W34" s="216"/>
      <c r="X34" s="216"/>
      <c r="Y34" s="279"/>
      <c r="Z34" s="282">
        <v>3.8</v>
      </c>
      <c r="AA34" s="282"/>
      <c r="AB34" s="282"/>
      <c r="AC34" s="282"/>
      <c r="AD34" s="285">
        <v>8145</v>
      </c>
      <c r="AE34" s="285"/>
      <c r="AF34" s="285"/>
      <c r="AG34" s="285"/>
      <c r="AH34" s="285"/>
      <c r="AI34" s="285"/>
      <c r="AJ34" s="285"/>
      <c r="AK34" s="285"/>
      <c r="AL34" s="289">
        <v>0.1</v>
      </c>
      <c r="AM34" s="237"/>
      <c r="AN34" s="237"/>
      <c r="AO34" s="294"/>
      <c r="AP34" s="96"/>
      <c r="AQ34" s="148" t="s">
        <v>404</v>
      </c>
      <c r="AR34" s="139"/>
      <c r="AS34" s="139"/>
      <c r="AT34" s="139"/>
      <c r="AU34" s="139"/>
      <c r="AV34" s="139"/>
      <c r="AW34" s="139"/>
      <c r="AX34" s="139"/>
      <c r="AY34" s="139"/>
      <c r="AZ34" s="139"/>
      <c r="BA34" s="139"/>
      <c r="BB34" s="139"/>
      <c r="BC34" s="139"/>
      <c r="BD34" s="139"/>
      <c r="BE34" s="139"/>
      <c r="BF34" s="144"/>
      <c r="BG34" s="148" t="s">
        <v>215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405</v>
      </c>
      <c r="CE34" s="36"/>
      <c r="CF34" s="36"/>
      <c r="CG34" s="36"/>
      <c r="CH34" s="36"/>
      <c r="CI34" s="36"/>
      <c r="CJ34" s="36"/>
      <c r="CK34" s="36"/>
      <c r="CL34" s="36"/>
      <c r="CM34" s="36"/>
      <c r="CN34" s="36"/>
      <c r="CO34" s="36"/>
      <c r="CP34" s="36"/>
      <c r="CQ34" s="269"/>
      <c r="CR34" s="274">
        <v>3471429</v>
      </c>
      <c r="CS34" s="216"/>
      <c r="CT34" s="216"/>
      <c r="CU34" s="216"/>
      <c r="CV34" s="216"/>
      <c r="CW34" s="216"/>
      <c r="CX34" s="216"/>
      <c r="CY34" s="279"/>
      <c r="CZ34" s="289">
        <v>15.5</v>
      </c>
      <c r="DA34" s="336"/>
      <c r="DB34" s="336"/>
      <c r="DC34" s="339"/>
      <c r="DD34" s="326">
        <v>2747718</v>
      </c>
      <c r="DE34" s="216"/>
      <c r="DF34" s="216"/>
      <c r="DG34" s="216"/>
      <c r="DH34" s="216"/>
      <c r="DI34" s="216"/>
      <c r="DJ34" s="216"/>
      <c r="DK34" s="279"/>
      <c r="DL34" s="326">
        <v>2443517</v>
      </c>
      <c r="DM34" s="216"/>
      <c r="DN34" s="216"/>
      <c r="DO34" s="216"/>
      <c r="DP34" s="216"/>
      <c r="DQ34" s="216"/>
      <c r="DR34" s="216"/>
      <c r="DS34" s="216"/>
      <c r="DT34" s="216"/>
      <c r="DU34" s="216"/>
      <c r="DV34" s="279"/>
      <c r="DW34" s="289">
        <v>17.600000000000001</v>
      </c>
      <c r="DX34" s="336"/>
      <c r="DY34" s="336"/>
      <c r="DZ34" s="336"/>
      <c r="EA34" s="336"/>
      <c r="EB34" s="336"/>
      <c r="EC34" s="362"/>
    </row>
    <row r="35" spans="2:133" ht="11.25" customHeight="1">
      <c r="B35" s="260" t="s">
        <v>407</v>
      </c>
      <c r="C35" s="36"/>
      <c r="D35" s="36"/>
      <c r="E35" s="36"/>
      <c r="F35" s="36"/>
      <c r="G35" s="36"/>
      <c r="H35" s="36"/>
      <c r="I35" s="36"/>
      <c r="J35" s="36"/>
      <c r="K35" s="36"/>
      <c r="L35" s="36"/>
      <c r="M35" s="36"/>
      <c r="N35" s="36"/>
      <c r="O35" s="36"/>
      <c r="P35" s="36"/>
      <c r="Q35" s="269"/>
      <c r="R35" s="274">
        <v>2692600</v>
      </c>
      <c r="S35" s="216"/>
      <c r="T35" s="216"/>
      <c r="U35" s="216"/>
      <c r="V35" s="216"/>
      <c r="W35" s="216"/>
      <c r="X35" s="216"/>
      <c r="Y35" s="279"/>
      <c r="Z35" s="282">
        <v>11.6</v>
      </c>
      <c r="AA35" s="282"/>
      <c r="AB35" s="282"/>
      <c r="AC35" s="282"/>
      <c r="AD35" s="285" t="s">
        <v>208</v>
      </c>
      <c r="AE35" s="285"/>
      <c r="AF35" s="285"/>
      <c r="AG35" s="285"/>
      <c r="AH35" s="285"/>
      <c r="AI35" s="285"/>
      <c r="AJ35" s="285"/>
      <c r="AK35" s="285"/>
      <c r="AL35" s="289" t="s">
        <v>208</v>
      </c>
      <c r="AM35" s="237"/>
      <c r="AN35" s="237"/>
      <c r="AO35" s="294"/>
      <c r="AP35" s="96"/>
      <c r="AQ35" s="301" t="s">
        <v>391</v>
      </c>
      <c r="AR35" s="304"/>
      <c r="AS35" s="304"/>
      <c r="AT35" s="304"/>
      <c r="AU35" s="304"/>
      <c r="AV35" s="304"/>
      <c r="AW35" s="304"/>
      <c r="AX35" s="304"/>
      <c r="AY35" s="309"/>
      <c r="AZ35" s="273">
        <v>2558451</v>
      </c>
      <c r="BA35" s="276"/>
      <c r="BB35" s="276"/>
      <c r="BC35" s="276"/>
      <c r="BD35" s="276"/>
      <c r="BE35" s="276"/>
      <c r="BF35" s="315"/>
      <c r="BG35" s="259" t="s">
        <v>408</v>
      </c>
      <c r="BH35" s="265"/>
      <c r="BI35" s="265"/>
      <c r="BJ35" s="265"/>
      <c r="BK35" s="265"/>
      <c r="BL35" s="265"/>
      <c r="BM35" s="265"/>
      <c r="BN35" s="265"/>
      <c r="BO35" s="265"/>
      <c r="BP35" s="265"/>
      <c r="BQ35" s="265"/>
      <c r="BR35" s="265"/>
      <c r="BS35" s="265"/>
      <c r="BT35" s="265"/>
      <c r="BU35" s="268"/>
      <c r="BV35" s="273">
        <v>34075</v>
      </c>
      <c r="BW35" s="276"/>
      <c r="BX35" s="276"/>
      <c r="BY35" s="276"/>
      <c r="BZ35" s="276"/>
      <c r="CA35" s="276"/>
      <c r="CB35" s="315"/>
      <c r="CD35" s="260" t="s">
        <v>409</v>
      </c>
      <c r="CE35" s="36"/>
      <c r="CF35" s="36"/>
      <c r="CG35" s="36"/>
      <c r="CH35" s="36"/>
      <c r="CI35" s="36"/>
      <c r="CJ35" s="36"/>
      <c r="CK35" s="36"/>
      <c r="CL35" s="36"/>
      <c r="CM35" s="36"/>
      <c r="CN35" s="36"/>
      <c r="CO35" s="36"/>
      <c r="CP35" s="36"/>
      <c r="CQ35" s="269"/>
      <c r="CR35" s="274">
        <v>315814</v>
      </c>
      <c r="CS35" s="313"/>
      <c r="CT35" s="313"/>
      <c r="CU35" s="313"/>
      <c r="CV35" s="313"/>
      <c r="CW35" s="313"/>
      <c r="CX35" s="313"/>
      <c r="CY35" s="333"/>
      <c r="CZ35" s="289">
        <v>1.4</v>
      </c>
      <c r="DA35" s="336"/>
      <c r="DB35" s="336"/>
      <c r="DC35" s="339"/>
      <c r="DD35" s="326">
        <v>286840</v>
      </c>
      <c r="DE35" s="313"/>
      <c r="DF35" s="313"/>
      <c r="DG35" s="313"/>
      <c r="DH35" s="313"/>
      <c r="DI35" s="313"/>
      <c r="DJ35" s="313"/>
      <c r="DK35" s="333"/>
      <c r="DL35" s="326">
        <v>236006</v>
      </c>
      <c r="DM35" s="313"/>
      <c r="DN35" s="313"/>
      <c r="DO35" s="313"/>
      <c r="DP35" s="313"/>
      <c r="DQ35" s="313"/>
      <c r="DR35" s="313"/>
      <c r="DS35" s="313"/>
      <c r="DT35" s="313"/>
      <c r="DU35" s="313"/>
      <c r="DV35" s="333"/>
      <c r="DW35" s="289">
        <v>1.7</v>
      </c>
      <c r="DX35" s="336"/>
      <c r="DY35" s="336"/>
      <c r="DZ35" s="336"/>
      <c r="EA35" s="336"/>
      <c r="EB35" s="336"/>
      <c r="EC35" s="362"/>
    </row>
    <row r="36" spans="2:133" ht="11.25" customHeight="1">
      <c r="B36" s="260" t="s">
        <v>412</v>
      </c>
      <c r="C36" s="36"/>
      <c r="D36" s="36"/>
      <c r="E36" s="36"/>
      <c r="F36" s="36"/>
      <c r="G36" s="36"/>
      <c r="H36" s="36"/>
      <c r="I36" s="36"/>
      <c r="J36" s="36"/>
      <c r="K36" s="36"/>
      <c r="L36" s="36"/>
      <c r="M36" s="36"/>
      <c r="N36" s="36"/>
      <c r="O36" s="36"/>
      <c r="P36" s="36"/>
      <c r="Q36" s="269"/>
      <c r="R36" s="274" t="s">
        <v>208</v>
      </c>
      <c r="S36" s="216"/>
      <c r="T36" s="216"/>
      <c r="U36" s="216"/>
      <c r="V36" s="216"/>
      <c r="W36" s="216"/>
      <c r="X36" s="216"/>
      <c r="Y36" s="279"/>
      <c r="Z36" s="282" t="s">
        <v>208</v>
      </c>
      <c r="AA36" s="282"/>
      <c r="AB36" s="282"/>
      <c r="AC36" s="282"/>
      <c r="AD36" s="285" t="s">
        <v>208</v>
      </c>
      <c r="AE36" s="285"/>
      <c r="AF36" s="285"/>
      <c r="AG36" s="285"/>
      <c r="AH36" s="285"/>
      <c r="AI36" s="285"/>
      <c r="AJ36" s="285"/>
      <c r="AK36" s="285"/>
      <c r="AL36" s="289" t="s">
        <v>208</v>
      </c>
      <c r="AM36" s="237"/>
      <c r="AN36" s="237"/>
      <c r="AO36" s="294"/>
      <c r="AQ36" s="302" t="s">
        <v>413</v>
      </c>
      <c r="AR36" s="198"/>
      <c r="AS36" s="198"/>
      <c r="AT36" s="198"/>
      <c r="AU36" s="198"/>
      <c r="AV36" s="198"/>
      <c r="AW36" s="198"/>
      <c r="AX36" s="198"/>
      <c r="AY36" s="310"/>
      <c r="AZ36" s="274">
        <v>876225</v>
      </c>
      <c r="BA36" s="216"/>
      <c r="BB36" s="216"/>
      <c r="BC36" s="216"/>
      <c r="BD36" s="313"/>
      <c r="BE36" s="313"/>
      <c r="BF36" s="316"/>
      <c r="BG36" s="260" t="s">
        <v>416</v>
      </c>
      <c r="BH36" s="36"/>
      <c r="BI36" s="36"/>
      <c r="BJ36" s="36"/>
      <c r="BK36" s="36"/>
      <c r="BL36" s="36"/>
      <c r="BM36" s="36"/>
      <c r="BN36" s="36"/>
      <c r="BO36" s="36"/>
      <c r="BP36" s="36"/>
      <c r="BQ36" s="36"/>
      <c r="BR36" s="36"/>
      <c r="BS36" s="36"/>
      <c r="BT36" s="36"/>
      <c r="BU36" s="269"/>
      <c r="BV36" s="274">
        <v>17966</v>
      </c>
      <c r="BW36" s="216"/>
      <c r="BX36" s="216"/>
      <c r="BY36" s="216"/>
      <c r="BZ36" s="216"/>
      <c r="CA36" s="216"/>
      <c r="CB36" s="328"/>
      <c r="CD36" s="260" t="s">
        <v>30</v>
      </c>
      <c r="CE36" s="36"/>
      <c r="CF36" s="36"/>
      <c r="CG36" s="36"/>
      <c r="CH36" s="36"/>
      <c r="CI36" s="36"/>
      <c r="CJ36" s="36"/>
      <c r="CK36" s="36"/>
      <c r="CL36" s="36"/>
      <c r="CM36" s="36"/>
      <c r="CN36" s="36"/>
      <c r="CO36" s="36"/>
      <c r="CP36" s="36"/>
      <c r="CQ36" s="269"/>
      <c r="CR36" s="274">
        <v>3113351</v>
      </c>
      <c r="CS36" s="216"/>
      <c r="CT36" s="216"/>
      <c r="CU36" s="216"/>
      <c r="CV36" s="216"/>
      <c r="CW36" s="216"/>
      <c r="CX36" s="216"/>
      <c r="CY36" s="279"/>
      <c r="CZ36" s="289">
        <v>13.9</v>
      </c>
      <c r="DA36" s="336"/>
      <c r="DB36" s="336"/>
      <c r="DC36" s="339"/>
      <c r="DD36" s="326">
        <v>2988649</v>
      </c>
      <c r="DE36" s="216"/>
      <c r="DF36" s="216"/>
      <c r="DG36" s="216"/>
      <c r="DH36" s="216"/>
      <c r="DI36" s="216"/>
      <c r="DJ36" s="216"/>
      <c r="DK36" s="279"/>
      <c r="DL36" s="326">
        <v>1912721</v>
      </c>
      <c r="DM36" s="216"/>
      <c r="DN36" s="216"/>
      <c r="DO36" s="216"/>
      <c r="DP36" s="216"/>
      <c r="DQ36" s="216"/>
      <c r="DR36" s="216"/>
      <c r="DS36" s="216"/>
      <c r="DT36" s="216"/>
      <c r="DU36" s="216"/>
      <c r="DV36" s="279"/>
      <c r="DW36" s="289">
        <v>13.8</v>
      </c>
      <c r="DX36" s="336"/>
      <c r="DY36" s="336"/>
      <c r="DZ36" s="336"/>
      <c r="EA36" s="336"/>
      <c r="EB36" s="336"/>
      <c r="EC36" s="362"/>
    </row>
    <row r="37" spans="2:133" ht="11.25" customHeight="1">
      <c r="B37" s="260" t="s">
        <v>417</v>
      </c>
      <c r="C37" s="36"/>
      <c r="D37" s="36"/>
      <c r="E37" s="36"/>
      <c r="F37" s="36"/>
      <c r="G37" s="36"/>
      <c r="H37" s="36"/>
      <c r="I37" s="36"/>
      <c r="J37" s="36"/>
      <c r="K37" s="36"/>
      <c r="L37" s="36"/>
      <c r="M37" s="36"/>
      <c r="N37" s="36"/>
      <c r="O37" s="36"/>
      <c r="P37" s="36"/>
      <c r="Q37" s="269"/>
      <c r="R37" s="274">
        <v>896700</v>
      </c>
      <c r="S37" s="216"/>
      <c r="T37" s="216"/>
      <c r="U37" s="216"/>
      <c r="V37" s="216"/>
      <c r="W37" s="216"/>
      <c r="X37" s="216"/>
      <c r="Y37" s="279"/>
      <c r="Z37" s="282">
        <v>3.9</v>
      </c>
      <c r="AA37" s="282"/>
      <c r="AB37" s="282"/>
      <c r="AC37" s="282"/>
      <c r="AD37" s="285" t="s">
        <v>208</v>
      </c>
      <c r="AE37" s="285"/>
      <c r="AF37" s="285"/>
      <c r="AG37" s="285"/>
      <c r="AH37" s="285"/>
      <c r="AI37" s="285"/>
      <c r="AJ37" s="285"/>
      <c r="AK37" s="285"/>
      <c r="AL37" s="289" t="s">
        <v>208</v>
      </c>
      <c r="AM37" s="237"/>
      <c r="AN37" s="237"/>
      <c r="AO37" s="294"/>
      <c r="AQ37" s="302" t="s">
        <v>420</v>
      </c>
      <c r="AR37" s="198"/>
      <c r="AS37" s="198"/>
      <c r="AT37" s="198"/>
      <c r="AU37" s="198"/>
      <c r="AV37" s="198"/>
      <c r="AW37" s="198"/>
      <c r="AX37" s="198"/>
      <c r="AY37" s="310"/>
      <c r="AZ37" s="274">
        <v>446929</v>
      </c>
      <c r="BA37" s="216"/>
      <c r="BB37" s="216"/>
      <c r="BC37" s="216"/>
      <c r="BD37" s="313"/>
      <c r="BE37" s="313"/>
      <c r="BF37" s="316"/>
      <c r="BG37" s="260" t="s">
        <v>424</v>
      </c>
      <c r="BH37" s="36"/>
      <c r="BI37" s="36"/>
      <c r="BJ37" s="36"/>
      <c r="BK37" s="36"/>
      <c r="BL37" s="36"/>
      <c r="BM37" s="36"/>
      <c r="BN37" s="36"/>
      <c r="BO37" s="36"/>
      <c r="BP37" s="36"/>
      <c r="BQ37" s="36"/>
      <c r="BR37" s="36"/>
      <c r="BS37" s="36"/>
      <c r="BT37" s="36"/>
      <c r="BU37" s="269"/>
      <c r="BV37" s="274">
        <v>5843</v>
      </c>
      <c r="BW37" s="216"/>
      <c r="BX37" s="216"/>
      <c r="BY37" s="216"/>
      <c r="BZ37" s="216"/>
      <c r="CA37" s="216"/>
      <c r="CB37" s="328"/>
      <c r="CD37" s="260" t="s">
        <v>160</v>
      </c>
      <c r="CE37" s="36"/>
      <c r="CF37" s="36"/>
      <c r="CG37" s="36"/>
      <c r="CH37" s="36"/>
      <c r="CI37" s="36"/>
      <c r="CJ37" s="36"/>
      <c r="CK37" s="36"/>
      <c r="CL37" s="36"/>
      <c r="CM37" s="36"/>
      <c r="CN37" s="36"/>
      <c r="CO37" s="36"/>
      <c r="CP37" s="36"/>
      <c r="CQ37" s="269"/>
      <c r="CR37" s="274">
        <v>114852</v>
      </c>
      <c r="CS37" s="313"/>
      <c r="CT37" s="313"/>
      <c r="CU37" s="313"/>
      <c r="CV37" s="313"/>
      <c r="CW37" s="313"/>
      <c r="CX37" s="313"/>
      <c r="CY37" s="333"/>
      <c r="CZ37" s="289">
        <v>0.5</v>
      </c>
      <c r="DA37" s="336"/>
      <c r="DB37" s="336"/>
      <c r="DC37" s="339"/>
      <c r="DD37" s="326">
        <v>114852</v>
      </c>
      <c r="DE37" s="313"/>
      <c r="DF37" s="313"/>
      <c r="DG37" s="313"/>
      <c r="DH37" s="313"/>
      <c r="DI37" s="313"/>
      <c r="DJ37" s="313"/>
      <c r="DK37" s="333"/>
      <c r="DL37" s="326">
        <v>114852</v>
      </c>
      <c r="DM37" s="313"/>
      <c r="DN37" s="313"/>
      <c r="DO37" s="313"/>
      <c r="DP37" s="313"/>
      <c r="DQ37" s="313"/>
      <c r="DR37" s="313"/>
      <c r="DS37" s="313"/>
      <c r="DT37" s="313"/>
      <c r="DU37" s="313"/>
      <c r="DV37" s="333"/>
      <c r="DW37" s="289">
        <v>0.8</v>
      </c>
      <c r="DX37" s="336"/>
      <c r="DY37" s="336"/>
      <c r="DZ37" s="336"/>
      <c r="EA37" s="336"/>
      <c r="EB37" s="336"/>
      <c r="EC37" s="362"/>
    </row>
    <row r="38" spans="2:133" ht="11.25" customHeight="1">
      <c r="B38" s="262" t="s">
        <v>418</v>
      </c>
      <c r="C38" s="267"/>
      <c r="D38" s="267"/>
      <c r="E38" s="267"/>
      <c r="F38" s="267"/>
      <c r="G38" s="267"/>
      <c r="H38" s="267"/>
      <c r="I38" s="267"/>
      <c r="J38" s="267"/>
      <c r="K38" s="267"/>
      <c r="L38" s="267"/>
      <c r="M38" s="267"/>
      <c r="N38" s="267"/>
      <c r="O38" s="267"/>
      <c r="P38" s="267"/>
      <c r="Q38" s="271"/>
      <c r="R38" s="275">
        <v>23227434</v>
      </c>
      <c r="S38" s="277"/>
      <c r="T38" s="277"/>
      <c r="U38" s="277"/>
      <c r="V38" s="277"/>
      <c r="W38" s="277"/>
      <c r="X38" s="277"/>
      <c r="Y38" s="280"/>
      <c r="Z38" s="283">
        <v>100</v>
      </c>
      <c r="AA38" s="283"/>
      <c r="AB38" s="283"/>
      <c r="AC38" s="283"/>
      <c r="AD38" s="286">
        <v>12977293</v>
      </c>
      <c r="AE38" s="286"/>
      <c r="AF38" s="286"/>
      <c r="AG38" s="286"/>
      <c r="AH38" s="286"/>
      <c r="AI38" s="286"/>
      <c r="AJ38" s="286"/>
      <c r="AK38" s="286"/>
      <c r="AL38" s="290">
        <v>100</v>
      </c>
      <c r="AM38" s="292"/>
      <c r="AN38" s="292"/>
      <c r="AO38" s="295"/>
      <c r="AQ38" s="302" t="s">
        <v>236</v>
      </c>
      <c r="AR38" s="198"/>
      <c r="AS38" s="198"/>
      <c r="AT38" s="198"/>
      <c r="AU38" s="198"/>
      <c r="AV38" s="198"/>
      <c r="AW38" s="198"/>
      <c r="AX38" s="198"/>
      <c r="AY38" s="310"/>
      <c r="AZ38" s="274">
        <v>154229</v>
      </c>
      <c r="BA38" s="216"/>
      <c r="BB38" s="216"/>
      <c r="BC38" s="216"/>
      <c r="BD38" s="313"/>
      <c r="BE38" s="313"/>
      <c r="BF38" s="316"/>
      <c r="BG38" s="260" t="s">
        <v>341</v>
      </c>
      <c r="BH38" s="36"/>
      <c r="BI38" s="36"/>
      <c r="BJ38" s="36"/>
      <c r="BK38" s="36"/>
      <c r="BL38" s="36"/>
      <c r="BM38" s="36"/>
      <c r="BN38" s="36"/>
      <c r="BO38" s="36"/>
      <c r="BP38" s="36"/>
      <c r="BQ38" s="36"/>
      <c r="BR38" s="36"/>
      <c r="BS38" s="36"/>
      <c r="BT38" s="36"/>
      <c r="BU38" s="269"/>
      <c r="BV38" s="274">
        <v>9209</v>
      </c>
      <c r="BW38" s="216"/>
      <c r="BX38" s="216"/>
      <c r="BY38" s="216"/>
      <c r="BZ38" s="216"/>
      <c r="CA38" s="216"/>
      <c r="CB38" s="328"/>
      <c r="CD38" s="260" t="s">
        <v>425</v>
      </c>
      <c r="CE38" s="36"/>
      <c r="CF38" s="36"/>
      <c r="CG38" s="36"/>
      <c r="CH38" s="36"/>
      <c r="CI38" s="36"/>
      <c r="CJ38" s="36"/>
      <c r="CK38" s="36"/>
      <c r="CL38" s="36"/>
      <c r="CM38" s="36"/>
      <c r="CN38" s="36"/>
      <c r="CO38" s="36"/>
      <c r="CP38" s="36"/>
      <c r="CQ38" s="269"/>
      <c r="CR38" s="274">
        <v>1070068</v>
      </c>
      <c r="CS38" s="216"/>
      <c r="CT38" s="216"/>
      <c r="CU38" s="216"/>
      <c r="CV38" s="216"/>
      <c r="CW38" s="216"/>
      <c r="CX38" s="216"/>
      <c r="CY38" s="279"/>
      <c r="CZ38" s="289">
        <v>4.8</v>
      </c>
      <c r="DA38" s="336"/>
      <c r="DB38" s="336"/>
      <c r="DC38" s="339"/>
      <c r="DD38" s="326">
        <v>792550</v>
      </c>
      <c r="DE38" s="216"/>
      <c r="DF38" s="216"/>
      <c r="DG38" s="216"/>
      <c r="DH38" s="216"/>
      <c r="DI38" s="216"/>
      <c r="DJ38" s="216"/>
      <c r="DK38" s="279"/>
      <c r="DL38" s="326">
        <v>785538</v>
      </c>
      <c r="DM38" s="216"/>
      <c r="DN38" s="216"/>
      <c r="DO38" s="216"/>
      <c r="DP38" s="216"/>
      <c r="DQ38" s="216"/>
      <c r="DR38" s="216"/>
      <c r="DS38" s="216"/>
      <c r="DT38" s="216"/>
      <c r="DU38" s="216"/>
      <c r="DV38" s="279"/>
      <c r="DW38" s="289">
        <v>5.7</v>
      </c>
      <c r="DX38" s="336"/>
      <c r="DY38" s="336"/>
      <c r="DZ38" s="336"/>
      <c r="EA38" s="336"/>
      <c r="EB38" s="336"/>
      <c r="EC38" s="362"/>
    </row>
    <row r="39" spans="2:133" ht="11.25" customHeight="1">
      <c r="AQ39" s="302" t="s">
        <v>426</v>
      </c>
      <c r="AR39" s="198"/>
      <c r="AS39" s="198"/>
      <c r="AT39" s="198"/>
      <c r="AU39" s="198"/>
      <c r="AV39" s="198"/>
      <c r="AW39" s="198"/>
      <c r="AX39" s="198"/>
      <c r="AY39" s="310"/>
      <c r="AZ39" s="274">
        <v>45000</v>
      </c>
      <c r="BA39" s="216"/>
      <c r="BB39" s="216"/>
      <c r="BC39" s="216"/>
      <c r="BD39" s="313"/>
      <c r="BE39" s="313"/>
      <c r="BF39" s="316"/>
      <c r="BG39" s="298" t="s">
        <v>59</v>
      </c>
      <c r="BH39" s="29"/>
      <c r="BI39" s="29"/>
      <c r="BJ39" s="29"/>
      <c r="BK39" s="29"/>
      <c r="BL39" s="29"/>
      <c r="BM39" s="36" t="s">
        <v>427</v>
      </c>
      <c r="BN39" s="36"/>
      <c r="BO39" s="36"/>
      <c r="BP39" s="36"/>
      <c r="BQ39" s="36"/>
      <c r="BR39" s="36"/>
      <c r="BS39" s="36"/>
      <c r="BT39" s="36"/>
      <c r="BU39" s="269"/>
      <c r="BV39" s="274">
        <v>107</v>
      </c>
      <c r="BW39" s="216"/>
      <c r="BX39" s="216"/>
      <c r="BY39" s="216"/>
      <c r="BZ39" s="216"/>
      <c r="CA39" s="216"/>
      <c r="CB39" s="328"/>
      <c r="CD39" s="260" t="s">
        <v>431</v>
      </c>
      <c r="CE39" s="36"/>
      <c r="CF39" s="36"/>
      <c r="CG39" s="36"/>
      <c r="CH39" s="36"/>
      <c r="CI39" s="36"/>
      <c r="CJ39" s="36"/>
      <c r="CK39" s="36"/>
      <c r="CL39" s="36"/>
      <c r="CM39" s="36"/>
      <c r="CN39" s="36"/>
      <c r="CO39" s="36"/>
      <c r="CP39" s="36"/>
      <c r="CQ39" s="269"/>
      <c r="CR39" s="274">
        <v>626036</v>
      </c>
      <c r="CS39" s="313"/>
      <c r="CT39" s="313"/>
      <c r="CU39" s="313"/>
      <c r="CV39" s="313"/>
      <c r="CW39" s="313"/>
      <c r="CX39" s="313"/>
      <c r="CY39" s="333"/>
      <c r="CZ39" s="289">
        <v>2.8</v>
      </c>
      <c r="DA39" s="336"/>
      <c r="DB39" s="336"/>
      <c r="DC39" s="339"/>
      <c r="DD39" s="326">
        <v>70600</v>
      </c>
      <c r="DE39" s="313"/>
      <c r="DF39" s="313"/>
      <c r="DG39" s="313"/>
      <c r="DH39" s="313"/>
      <c r="DI39" s="313"/>
      <c r="DJ39" s="313"/>
      <c r="DK39" s="333"/>
      <c r="DL39" s="326" t="s">
        <v>208</v>
      </c>
      <c r="DM39" s="313"/>
      <c r="DN39" s="313"/>
      <c r="DO39" s="313"/>
      <c r="DP39" s="313"/>
      <c r="DQ39" s="313"/>
      <c r="DR39" s="313"/>
      <c r="DS39" s="313"/>
      <c r="DT39" s="313"/>
      <c r="DU39" s="313"/>
      <c r="DV39" s="333"/>
      <c r="DW39" s="289" t="s">
        <v>208</v>
      </c>
      <c r="DX39" s="336"/>
      <c r="DY39" s="336"/>
      <c r="DZ39" s="336"/>
      <c r="EA39" s="336"/>
      <c r="EB39" s="336"/>
      <c r="EC39" s="362"/>
    </row>
    <row r="40" spans="2:133" ht="11.25" customHeight="1">
      <c r="AQ40" s="302" t="s">
        <v>432</v>
      </c>
      <c r="AR40" s="198"/>
      <c r="AS40" s="198"/>
      <c r="AT40" s="198"/>
      <c r="AU40" s="198"/>
      <c r="AV40" s="198"/>
      <c r="AW40" s="198"/>
      <c r="AX40" s="198"/>
      <c r="AY40" s="310"/>
      <c r="AZ40" s="274">
        <v>326631</v>
      </c>
      <c r="BA40" s="216"/>
      <c r="BB40" s="216"/>
      <c r="BC40" s="216"/>
      <c r="BD40" s="313"/>
      <c r="BE40" s="313"/>
      <c r="BF40" s="316"/>
      <c r="BG40" s="298"/>
      <c r="BH40" s="29"/>
      <c r="BI40" s="29"/>
      <c r="BJ40" s="29"/>
      <c r="BK40" s="29"/>
      <c r="BL40" s="29"/>
      <c r="BM40" s="36" t="s">
        <v>348</v>
      </c>
      <c r="BN40" s="36"/>
      <c r="BO40" s="36"/>
      <c r="BP40" s="36"/>
      <c r="BQ40" s="36"/>
      <c r="BR40" s="36"/>
      <c r="BS40" s="36"/>
      <c r="BT40" s="36"/>
      <c r="BU40" s="269"/>
      <c r="BV40" s="274" t="s">
        <v>208</v>
      </c>
      <c r="BW40" s="216"/>
      <c r="BX40" s="216"/>
      <c r="BY40" s="216"/>
      <c r="BZ40" s="216"/>
      <c r="CA40" s="216"/>
      <c r="CB40" s="328"/>
      <c r="CD40" s="260" t="s">
        <v>371</v>
      </c>
      <c r="CE40" s="36"/>
      <c r="CF40" s="36"/>
      <c r="CG40" s="36"/>
      <c r="CH40" s="36"/>
      <c r="CI40" s="36"/>
      <c r="CJ40" s="36"/>
      <c r="CK40" s="36"/>
      <c r="CL40" s="36"/>
      <c r="CM40" s="36"/>
      <c r="CN40" s="36"/>
      <c r="CO40" s="36"/>
      <c r="CP40" s="36"/>
      <c r="CQ40" s="269"/>
      <c r="CR40" s="274" t="s">
        <v>208</v>
      </c>
      <c r="CS40" s="216"/>
      <c r="CT40" s="216"/>
      <c r="CU40" s="216"/>
      <c r="CV40" s="216"/>
      <c r="CW40" s="216"/>
      <c r="CX40" s="216"/>
      <c r="CY40" s="279"/>
      <c r="CZ40" s="289" t="s">
        <v>208</v>
      </c>
      <c r="DA40" s="336"/>
      <c r="DB40" s="336"/>
      <c r="DC40" s="339"/>
      <c r="DD40" s="326" t="s">
        <v>208</v>
      </c>
      <c r="DE40" s="216"/>
      <c r="DF40" s="216"/>
      <c r="DG40" s="216"/>
      <c r="DH40" s="216"/>
      <c r="DI40" s="216"/>
      <c r="DJ40" s="216"/>
      <c r="DK40" s="279"/>
      <c r="DL40" s="326" t="s">
        <v>208</v>
      </c>
      <c r="DM40" s="216"/>
      <c r="DN40" s="216"/>
      <c r="DO40" s="216"/>
      <c r="DP40" s="216"/>
      <c r="DQ40" s="216"/>
      <c r="DR40" s="216"/>
      <c r="DS40" s="216"/>
      <c r="DT40" s="216"/>
      <c r="DU40" s="216"/>
      <c r="DV40" s="279"/>
      <c r="DW40" s="289" t="s">
        <v>208</v>
      </c>
      <c r="DX40" s="336"/>
      <c r="DY40" s="336"/>
      <c r="DZ40" s="336"/>
      <c r="EA40" s="336"/>
      <c r="EB40" s="336"/>
      <c r="EC40" s="362"/>
    </row>
    <row r="41" spans="2:133" ht="11.25" customHeight="1">
      <c r="AQ41" s="303" t="s">
        <v>433</v>
      </c>
      <c r="AR41" s="305"/>
      <c r="AS41" s="305"/>
      <c r="AT41" s="305"/>
      <c r="AU41" s="305"/>
      <c r="AV41" s="305"/>
      <c r="AW41" s="305"/>
      <c r="AX41" s="305"/>
      <c r="AY41" s="311"/>
      <c r="AZ41" s="275">
        <v>709437</v>
      </c>
      <c r="BA41" s="277"/>
      <c r="BB41" s="277"/>
      <c r="BC41" s="277"/>
      <c r="BD41" s="312"/>
      <c r="BE41" s="312"/>
      <c r="BF41" s="317"/>
      <c r="BG41" s="175"/>
      <c r="BH41" s="178"/>
      <c r="BI41" s="178"/>
      <c r="BJ41" s="178"/>
      <c r="BK41" s="178"/>
      <c r="BL41" s="178"/>
      <c r="BM41" s="267" t="s">
        <v>435</v>
      </c>
      <c r="BN41" s="267"/>
      <c r="BO41" s="267"/>
      <c r="BP41" s="267"/>
      <c r="BQ41" s="267"/>
      <c r="BR41" s="267"/>
      <c r="BS41" s="267"/>
      <c r="BT41" s="267"/>
      <c r="BU41" s="271"/>
      <c r="BV41" s="275">
        <v>344</v>
      </c>
      <c r="BW41" s="277"/>
      <c r="BX41" s="277"/>
      <c r="BY41" s="277"/>
      <c r="BZ41" s="277"/>
      <c r="CA41" s="277"/>
      <c r="CB41" s="329"/>
      <c r="CD41" s="260" t="s">
        <v>295</v>
      </c>
      <c r="CE41" s="36"/>
      <c r="CF41" s="36"/>
      <c r="CG41" s="36"/>
      <c r="CH41" s="36"/>
      <c r="CI41" s="36"/>
      <c r="CJ41" s="36"/>
      <c r="CK41" s="36"/>
      <c r="CL41" s="36"/>
      <c r="CM41" s="36"/>
      <c r="CN41" s="36"/>
      <c r="CO41" s="36"/>
      <c r="CP41" s="36"/>
      <c r="CQ41" s="269"/>
      <c r="CR41" s="274" t="s">
        <v>208</v>
      </c>
      <c r="CS41" s="313"/>
      <c r="CT41" s="313"/>
      <c r="CU41" s="313"/>
      <c r="CV41" s="313"/>
      <c r="CW41" s="313"/>
      <c r="CX41" s="313"/>
      <c r="CY41" s="333"/>
      <c r="CZ41" s="289" t="s">
        <v>208</v>
      </c>
      <c r="DA41" s="336"/>
      <c r="DB41" s="336"/>
      <c r="DC41" s="339"/>
      <c r="DD41" s="326" t="s">
        <v>208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288</v>
      </c>
      <c r="CE42" s="36"/>
      <c r="CF42" s="36"/>
      <c r="CG42" s="36"/>
      <c r="CH42" s="36"/>
      <c r="CI42" s="36"/>
      <c r="CJ42" s="36"/>
      <c r="CK42" s="36"/>
      <c r="CL42" s="36"/>
      <c r="CM42" s="36"/>
      <c r="CN42" s="36"/>
      <c r="CO42" s="36"/>
      <c r="CP42" s="36"/>
      <c r="CQ42" s="269"/>
      <c r="CR42" s="274">
        <v>3781448</v>
      </c>
      <c r="CS42" s="216"/>
      <c r="CT42" s="216"/>
      <c r="CU42" s="216"/>
      <c r="CV42" s="216"/>
      <c r="CW42" s="216"/>
      <c r="CX42" s="216"/>
      <c r="CY42" s="279"/>
      <c r="CZ42" s="289">
        <v>16.899999999999999</v>
      </c>
      <c r="DA42" s="237"/>
      <c r="DB42" s="237"/>
      <c r="DC42" s="340"/>
      <c r="DD42" s="326">
        <v>883018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411</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85</v>
      </c>
      <c r="CE43" s="36"/>
      <c r="CF43" s="36"/>
      <c r="CG43" s="36"/>
      <c r="CH43" s="36"/>
      <c r="CI43" s="36"/>
      <c r="CJ43" s="36"/>
      <c r="CK43" s="36"/>
      <c r="CL43" s="36"/>
      <c r="CM43" s="36"/>
      <c r="CN43" s="36"/>
      <c r="CO43" s="36"/>
      <c r="CP43" s="36"/>
      <c r="CQ43" s="269"/>
      <c r="CR43" s="274">
        <v>89293</v>
      </c>
      <c r="CS43" s="313"/>
      <c r="CT43" s="313"/>
      <c r="CU43" s="313"/>
      <c r="CV43" s="313"/>
      <c r="CW43" s="313"/>
      <c r="CX43" s="313"/>
      <c r="CY43" s="333"/>
      <c r="CZ43" s="289">
        <v>0.4</v>
      </c>
      <c r="DA43" s="336"/>
      <c r="DB43" s="336"/>
      <c r="DC43" s="339"/>
      <c r="DD43" s="326">
        <v>89293</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275</v>
      </c>
      <c r="CD44" s="133" t="s">
        <v>178</v>
      </c>
      <c r="CE44" s="42"/>
      <c r="CF44" s="260" t="s">
        <v>436</v>
      </c>
      <c r="CG44" s="36"/>
      <c r="CH44" s="36"/>
      <c r="CI44" s="36"/>
      <c r="CJ44" s="36"/>
      <c r="CK44" s="36"/>
      <c r="CL44" s="36"/>
      <c r="CM44" s="36"/>
      <c r="CN44" s="36"/>
      <c r="CO44" s="36"/>
      <c r="CP44" s="36"/>
      <c r="CQ44" s="269"/>
      <c r="CR44" s="274">
        <v>3778648</v>
      </c>
      <c r="CS44" s="216"/>
      <c r="CT44" s="216"/>
      <c r="CU44" s="216"/>
      <c r="CV44" s="216"/>
      <c r="CW44" s="216"/>
      <c r="CX44" s="216"/>
      <c r="CY44" s="279"/>
      <c r="CZ44" s="289">
        <v>16.899999999999999</v>
      </c>
      <c r="DA44" s="237"/>
      <c r="DB44" s="237"/>
      <c r="DC44" s="340"/>
      <c r="DD44" s="326">
        <v>880218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437</v>
      </c>
      <c r="CG45" s="36"/>
      <c r="CH45" s="36"/>
      <c r="CI45" s="36"/>
      <c r="CJ45" s="36"/>
      <c r="CK45" s="36"/>
      <c r="CL45" s="36"/>
      <c r="CM45" s="36"/>
      <c r="CN45" s="36"/>
      <c r="CO45" s="36"/>
      <c r="CP45" s="36"/>
      <c r="CQ45" s="269"/>
      <c r="CR45" s="274">
        <v>2245702</v>
      </c>
      <c r="CS45" s="313"/>
      <c r="CT45" s="313"/>
      <c r="CU45" s="313"/>
      <c r="CV45" s="313"/>
      <c r="CW45" s="313"/>
      <c r="CX45" s="313"/>
      <c r="CY45" s="333"/>
      <c r="CZ45" s="289">
        <v>10</v>
      </c>
      <c r="DA45" s="336"/>
      <c r="DB45" s="336"/>
      <c r="DC45" s="339"/>
      <c r="DD45" s="326">
        <v>88319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438</v>
      </c>
      <c r="CG46" s="36"/>
      <c r="CH46" s="36"/>
      <c r="CI46" s="36"/>
      <c r="CJ46" s="36"/>
      <c r="CK46" s="36"/>
      <c r="CL46" s="36"/>
      <c r="CM46" s="36"/>
      <c r="CN46" s="36"/>
      <c r="CO46" s="36"/>
      <c r="CP46" s="36"/>
      <c r="CQ46" s="269"/>
      <c r="CR46" s="274">
        <v>1505761</v>
      </c>
      <c r="CS46" s="216"/>
      <c r="CT46" s="216"/>
      <c r="CU46" s="216"/>
      <c r="CV46" s="216"/>
      <c r="CW46" s="216"/>
      <c r="CX46" s="216"/>
      <c r="CY46" s="279"/>
      <c r="CZ46" s="289">
        <v>6.7</v>
      </c>
      <c r="DA46" s="237"/>
      <c r="DB46" s="237"/>
      <c r="DC46" s="340"/>
      <c r="DD46" s="326">
        <v>779464</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440</v>
      </c>
      <c r="CG47" s="36"/>
      <c r="CH47" s="36"/>
      <c r="CI47" s="36"/>
      <c r="CJ47" s="36"/>
      <c r="CK47" s="36"/>
      <c r="CL47" s="36"/>
      <c r="CM47" s="36"/>
      <c r="CN47" s="36"/>
      <c r="CO47" s="36"/>
      <c r="CP47" s="36"/>
      <c r="CQ47" s="269"/>
      <c r="CR47" s="274">
        <v>2800</v>
      </c>
      <c r="CS47" s="313"/>
      <c r="CT47" s="313"/>
      <c r="CU47" s="313"/>
      <c r="CV47" s="313"/>
      <c r="CW47" s="313"/>
      <c r="CX47" s="313"/>
      <c r="CY47" s="333"/>
      <c r="CZ47" s="289">
        <v>0</v>
      </c>
      <c r="DA47" s="336"/>
      <c r="DB47" s="336"/>
      <c r="DC47" s="339"/>
      <c r="DD47" s="326">
        <v>2800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441</v>
      </c>
      <c r="CG48" s="36"/>
      <c r="CH48" s="36"/>
      <c r="CI48" s="36"/>
      <c r="CJ48" s="36"/>
      <c r="CK48" s="36"/>
      <c r="CL48" s="36"/>
      <c r="CM48" s="36"/>
      <c r="CN48" s="36"/>
      <c r="CO48" s="36"/>
      <c r="CP48" s="36"/>
      <c r="CQ48" s="269"/>
      <c r="CR48" s="274" t="s">
        <v>208</v>
      </c>
      <c r="CS48" s="216"/>
      <c r="CT48" s="216"/>
      <c r="CU48" s="216"/>
      <c r="CV48" s="216"/>
      <c r="CW48" s="216"/>
      <c r="CX48" s="216"/>
      <c r="CY48" s="279"/>
      <c r="CZ48" s="289" t="s">
        <v>208</v>
      </c>
      <c r="DA48" s="237"/>
      <c r="DB48" s="237"/>
      <c r="DC48" s="340"/>
      <c r="DD48" s="326" t="s">
        <v>208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199</v>
      </c>
      <c r="CE49" s="267"/>
      <c r="CF49" s="267"/>
      <c r="CG49" s="267"/>
      <c r="CH49" s="267"/>
      <c r="CI49" s="267"/>
      <c r="CJ49" s="267"/>
      <c r="CK49" s="267"/>
      <c r="CL49" s="267"/>
      <c r="CM49" s="267"/>
      <c r="CN49" s="267"/>
      <c r="CO49" s="267"/>
      <c r="CP49" s="267"/>
      <c r="CQ49" s="271"/>
      <c r="CR49" s="275">
        <v>22378087</v>
      </c>
      <c r="CS49" s="312"/>
      <c r="CT49" s="312"/>
      <c r="CU49" s="312"/>
      <c r="CV49" s="312"/>
      <c r="CW49" s="312"/>
      <c r="CX49" s="312"/>
      <c r="CY49" s="334"/>
      <c r="CZ49" s="290">
        <v>100</v>
      </c>
      <c r="DA49" s="337"/>
      <c r="DB49" s="337"/>
      <c r="DC49" s="341"/>
      <c r="DD49" s="344">
        <v>15286564</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HxmBM8aAMZg5FPoSW2j9CBLavZ2Bxt/V/MNcORRqNI5mKBD/SdgyXFolaMFZ2BM2kctV2aqgIp0LLa1MZP2G0A==" saltValue="kMou+AkA00D27OxN6lVU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109375" style="365" customWidth="1"/>
    <col min="131" max="131" width="1.57031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307</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76</v>
      </c>
      <c r="DK2" s="729"/>
      <c r="DL2" s="729"/>
      <c r="DM2" s="729"/>
      <c r="DN2" s="729"/>
      <c r="DO2" s="732"/>
      <c r="DP2" s="402"/>
      <c r="DQ2" s="728" t="s">
        <v>311</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443</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444</v>
      </c>
      <c r="B5" s="403"/>
      <c r="C5" s="403"/>
      <c r="D5" s="403"/>
      <c r="E5" s="403"/>
      <c r="F5" s="403"/>
      <c r="G5" s="403"/>
      <c r="H5" s="403"/>
      <c r="I5" s="403"/>
      <c r="J5" s="403"/>
      <c r="K5" s="403"/>
      <c r="L5" s="403"/>
      <c r="M5" s="403"/>
      <c r="N5" s="403"/>
      <c r="O5" s="403"/>
      <c r="P5" s="439"/>
      <c r="Q5" s="445" t="s">
        <v>182</v>
      </c>
      <c r="R5" s="457"/>
      <c r="S5" s="457"/>
      <c r="T5" s="457"/>
      <c r="U5" s="468"/>
      <c r="V5" s="445" t="s">
        <v>445</v>
      </c>
      <c r="W5" s="457"/>
      <c r="X5" s="457"/>
      <c r="Y5" s="457"/>
      <c r="Z5" s="468"/>
      <c r="AA5" s="445" t="s">
        <v>446</v>
      </c>
      <c r="AB5" s="457"/>
      <c r="AC5" s="457"/>
      <c r="AD5" s="457"/>
      <c r="AE5" s="457"/>
      <c r="AF5" s="517" t="s">
        <v>179</v>
      </c>
      <c r="AG5" s="457"/>
      <c r="AH5" s="457"/>
      <c r="AI5" s="457"/>
      <c r="AJ5" s="535"/>
      <c r="AK5" s="457" t="s">
        <v>447</v>
      </c>
      <c r="AL5" s="457"/>
      <c r="AM5" s="457"/>
      <c r="AN5" s="457"/>
      <c r="AO5" s="468"/>
      <c r="AP5" s="445" t="s">
        <v>448</v>
      </c>
      <c r="AQ5" s="457"/>
      <c r="AR5" s="457"/>
      <c r="AS5" s="457"/>
      <c r="AT5" s="468"/>
      <c r="AU5" s="445" t="s">
        <v>450</v>
      </c>
      <c r="AV5" s="457"/>
      <c r="AW5" s="457"/>
      <c r="AX5" s="457"/>
      <c r="AY5" s="535"/>
      <c r="AZ5" s="429"/>
      <c r="BA5" s="429"/>
      <c r="BB5" s="429"/>
      <c r="BC5" s="429"/>
      <c r="BD5" s="429"/>
      <c r="BE5" s="628"/>
      <c r="BF5" s="628"/>
      <c r="BG5" s="628"/>
      <c r="BH5" s="628"/>
      <c r="BI5" s="628"/>
      <c r="BJ5" s="628"/>
      <c r="BK5" s="628"/>
      <c r="BL5" s="628"/>
      <c r="BM5" s="628"/>
      <c r="BN5" s="628"/>
      <c r="BO5" s="628"/>
      <c r="BP5" s="628"/>
      <c r="BQ5" s="374" t="s">
        <v>451</v>
      </c>
      <c r="BR5" s="403"/>
      <c r="BS5" s="403"/>
      <c r="BT5" s="403"/>
      <c r="BU5" s="403"/>
      <c r="BV5" s="403"/>
      <c r="BW5" s="403"/>
      <c r="BX5" s="403"/>
      <c r="BY5" s="403"/>
      <c r="BZ5" s="403"/>
      <c r="CA5" s="403"/>
      <c r="CB5" s="403"/>
      <c r="CC5" s="403"/>
      <c r="CD5" s="403"/>
      <c r="CE5" s="403"/>
      <c r="CF5" s="403"/>
      <c r="CG5" s="439"/>
      <c r="CH5" s="445" t="s">
        <v>367</v>
      </c>
      <c r="CI5" s="457"/>
      <c r="CJ5" s="457"/>
      <c r="CK5" s="457"/>
      <c r="CL5" s="468"/>
      <c r="CM5" s="445" t="s">
        <v>327</v>
      </c>
      <c r="CN5" s="457"/>
      <c r="CO5" s="457"/>
      <c r="CP5" s="457"/>
      <c r="CQ5" s="468"/>
      <c r="CR5" s="445" t="s">
        <v>254</v>
      </c>
      <c r="CS5" s="457"/>
      <c r="CT5" s="457"/>
      <c r="CU5" s="457"/>
      <c r="CV5" s="468"/>
      <c r="CW5" s="445" t="s">
        <v>53</v>
      </c>
      <c r="CX5" s="457"/>
      <c r="CY5" s="457"/>
      <c r="CZ5" s="457"/>
      <c r="DA5" s="468"/>
      <c r="DB5" s="445" t="s">
        <v>422</v>
      </c>
      <c r="DC5" s="457"/>
      <c r="DD5" s="457"/>
      <c r="DE5" s="457"/>
      <c r="DF5" s="468"/>
      <c r="DG5" s="722" t="s">
        <v>251</v>
      </c>
      <c r="DH5" s="725"/>
      <c r="DI5" s="725"/>
      <c r="DJ5" s="725"/>
      <c r="DK5" s="730"/>
      <c r="DL5" s="722" t="s">
        <v>452</v>
      </c>
      <c r="DM5" s="725"/>
      <c r="DN5" s="725"/>
      <c r="DO5" s="725"/>
      <c r="DP5" s="730"/>
      <c r="DQ5" s="445" t="s">
        <v>454</v>
      </c>
      <c r="DR5" s="457"/>
      <c r="DS5" s="457"/>
      <c r="DT5" s="457"/>
      <c r="DU5" s="468"/>
      <c r="DV5" s="445" t="s">
        <v>450</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455</v>
      </c>
      <c r="C7" s="425"/>
      <c r="D7" s="425"/>
      <c r="E7" s="425"/>
      <c r="F7" s="425"/>
      <c r="G7" s="425"/>
      <c r="H7" s="425"/>
      <c r="I7" s="425"/>
      <c r="J7" s="425"/>
      <c r="K7" s="425"/>
      <c r="L7" s="425"/>
      <c r="M7" s="425"/>
      <c r="N7" s="425"/>
      <c r="O7" s="425"/>
      <c r="P7" s="441"/>
      <c r="Q7" s="447">
        <v>23245</v>
      </c>
      <c r="R7" s="459"/>
      <c r="S7" s="459"/>
      <c r="T7" s="459"/>
      <c r="U7" s="459"/>
      <c r="V7" s="459">
        <v>22396</v>
      </c>
      <c r="W7" s="459"/>
      <c r="X7" s="459"/>
      <c r="Y7" s="459"/>
      <c r="Z7" s="459"/>
      <c r="AA7" s="459">
        <f>Q7-V7</f>
        <v>849</v>
      </c>
      <c r="AB7" s="459"/>
      <c r="AC7" s="459"/>
      <c r="AD7" s="459"/>
      <c r="AE7" s="505"/>
      <c r="AF7" s="519">
        <v>662</v>
      </c>
      <c r="AG7" s="532"/>
      <c r="AH7" s="532"/>
      <c r="AI7" s="532"/>
      <c r="AJ7" s="537"/>
      <c r="AK7" s="545">
        <v>427104</v>
      </c>
      <c r="AL7" s="459"/>
      <c r="AM7" s="459"/>
      <c r="AN7" s="459"/>
      <c r="AO7" s="459"/>
      <c r="AP7" s="459">
        <v>31149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352</v>
      </c>
      <c r="BT7" s="425"/>
      <c r="BU7" s="425"/>
      <c r="BV7" s="425"/>
      <c r="BW7" s="425"/>
      <c r="BX7" s="425"/>
      <c r="BY7" s="425"/>
      <c r="BZ7" s="425"/>
      <c r="CA7" s="425"/>
      <c r="CB7" s="425"/>
      <c r="CC7" s="425"/>
      <c r="CD7" s="425"/>
      <c r="CE7" s="425"/>
      <c r="CF7" s="425"/>
      <c r="CG7" s="441"/>
      <c r="CH7" s="685">
        <v>-6</v>
      </c>
      <c r="CI7" s="688"/>
      <c r="CJ7" s="688"/>
      <c r="CK7" s="688"/>
      <c r="CL7" s="703"/>
      <c r="CM7" s="685">
        <v>1002</v>
      </c>
      <c r="CN7" s="688"/>
      <c r="CO7" s="688"/>
      <c r="CP7" s="688"/>
      <c r="CQ7" s="703"/>
      <c r="CR7" s="685">
        <v>5</v>
      </c>
      <c r="CS7" s="688"/>
      <c r="CT7" s="688"/>
      <c r="CU7" s="688"/>
      <c r="CV7" s="703"/>
      <c r="CW7" s="685" t="s">
        <v>208</v>
      </c>
      <c r="CX7" s="688"/>
      <c r="CY7" s="688"/>
      <c r="CZ7" s="688"/>
      <c r="DA7" s="703"/>
      <c r="DB7" s="685" t="s">
        <v>208</v>
      </c>
      <c r="DC7" s="688"/>
      <c r="DD7" s="688"/>
      <c r="DE7" s="688"/>
      <c r="DF7" s="703"/>
      <c r="DG7" s="685" t="s">
        <v>208</v>
      </c>
      <c r="DH7" s="688"/>
      <c r="DI7" s="688"/>
      <c r="DJ7" s="688"/>
      <c r="DK7" s="703"/>
      <c r="DL7" s="685" t="s">
        <v>208</v>
      </c>
      <c r="DM7" s="688"/>
      <c r="DN7" s="688"/>
      <c r="DO7" s="688"/>
      <c r="DP7" s="703"/>
      <c r="DQ7" s="685" t="s">
        <v>208</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528</v>
      </c>
      <c r="BT8" s="426"/>
      <c r="BU8" s="426"/>
      <c r="BV8" s="426"/>
      <c r="BW8" s="426"/>
      <c r="BX8" s="426"/>
      <c r="BY8" s="426"/>
      <c r="BZ8" s="426"/>
      <c r="CA8" s="426"/>
      <c r="CB8" s="426"/>
      <c r="CC8" s="426"/>
      <c r="CD8" s="426"/>
      <c r="CE8" s="426"/>
      <c r="CF8" s="426"/>
      <c r="CG8" s="442"/>
      <c r="CH8" s="454">
        <v>3</v>
      </c>
      <c r="CI8" s="466"/>
      <c r="CJ8" s="466"/>
      <c r="CK8" s="466"/>
      <c r="CL8" s="704"/>
      <c r="CM8" s="454">
        <v>812</v>
      </c>
      <c r="CN8" s="466"/>
      <c r="CO8" s="466"/>
      <c r="CP8" s="466"/>
      <c r="CQ8" s="704"/>
      <c r="CR8" s="454">
        <v>30</v>
      </c>
      <c r="CS8" s="466"/>
      <c r="CT8" s="466"/>
      <c r="CU8" s="466"/>
      <c r="CV8" s="704"/>
      <c r="CW8" s="454">
        <v>59</v>
      </c>
      <c r="CX8" s="466"/>
      <c r="CY8" s="466"/>
      <c r="CZ8" s="466"/>
      <c r="DA8" s="704"/>
      <c r="DB8" s="454" t="s">
        <v>208</v>
      </c>
      <c r="DC8" s="466"/>
      <c r="DD8" s="466"/>
      <c r="DE8" s="466"/>
      <c r="DF8" s="704"/>
      <c r="DG8" s="454" t="s">
        <v>208</v>
      </c>
      <c r="DH8" s="466"/>
      <c r="DI8" s="466"/>
      <c r="DJ8" s="466"/>
      <c r="DK8" s="704"/>
      <c r="DL8" s="454" t="s">
        <v>208</v>
      </c>
      <c r="DM8" s="466"/>
      <c r="DN8" s="466"/>
      <c r="DO8" s="466"/>
      <c r="DP8" s="704"/>
      <c r="DQ8" s="454" t="s">
        <v>208</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548</v>
      </c>
      <c r="BT9" s="426"/>
      <c r="BU9" s="426"/>
      <c r="BV9" s="426"/>
      <c r="BW9" s="426"/>
      <c r="BX9" s="426"/>
      <c r="BY9" s="426"/>
      <c r="BZ9" s="426"/>
      <c r="CA9" s="426"/>
      <c r="CB9" s="426"/>
      <c r="CC9" s="426"/>
      <c r="CD9" s="426"/>
      <c r="CE9" s="426"/>
      <c r="CF9" s="426"/>
      <c r="CG9" s="442"/>
      <c r="CH9" s="454">
        <v>0</v>
      </c>
      <c r="CI9" s="466"/>
      <c r="CJ9" s="466"/>
      <c r="CK9" s="466"/>
      <c r="CL9" s="704"/>
      <c r="CM9" s="454">
        <v>5</v>
      </c>
      <c r="CN9" s="466"/>
      <c r="CO9" s="466"/>
      <c r="CP9" s="466"/>
      <c r="CQ9" s="704"/>
      <c r="CR9" s="454">
        <v>1</v>
      </c>
      <c r="CS9" s="466"/>
      <c r="CT9" s="466"/>
      <c r="CU9" s="466"/>
      <c r="CV9" s="704"/>
      <c r="CW9" s="454" t="s">
        <v>208</v>
      </c>
      <c r="CX9" s="466"/>
      <c r="CY9" s="466"/>
      <c r="CZ9" s="466"/>
      <c r="DA9" s="704"/>
      <c r="DB9" s="454" t="s">
        <v>208</v>
      </c>
      <c r="DC9" s="466"/>
      <c r="DD9" s="466"/>
      <c r="DE9" s="466"/>
      <c r="DF9" s="704"/>
      <c r="DG9" s="454" t="s">
        <v>208</v>
      </c>
      <c r="DH9" s="466"/>
      <c r="DI9" s="466"/>
      <c r="DJ9" s="466"/>
      <c r="DK9" s="704"/>
      <c r="DL9" s="454" t="s">
        <v>208</v>
      </c>
      <c r="DM9" s="466"/>
      <c r="DN9" s="466"/>
      <c r="DO9" s="466"/>
      <c r="DP9" s="704"/>
      <c r="DQ9" s="454" t="s">
        <v>208</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163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261</v>
      </c>
      <c r="B23" s="407" t="s">
        <v>312</v>
      </c>
      <c r="C23" s="427"/>
      <c r="D23" s="427"/>
      <c r="E23" s="427"/>
      <c r="F23" s="427"/>
      <c r="G23" s="427"/>
      <c r="H23" s="427"/>
      <c r="I23" s="427"/>
      <c r="J23" s="427"/>
      <c r="K23" s="427"/>
      <c r="L23" s="427"/>
      <c r="M23" s="427"/>
      <c r="N23" s="427"/>
      <c r="O23" s="427"/>
      <c r="P23" s="443"/>
      <c r="Q23" s="450">
        <v>23245</v>
      </c>
      <c r="R23" s="462"/>
      <c r="S23" s="462"/>
      <c r="T23" s="462"/>
      <c r="U23" s="462"/>
      <c r="V23" s="462">
        <v>22396</v>
      </c>
      <c r="W23" s="462"/>
      <c r="X23" s="462"/>
      <c r="Y23" s="462"/>
      <c r="Z23" s="462"/>
      <c r="AA23" s="462">
        <v>849</v>
      </c>
      <c r="AB23" s="462"/>
      <c r="AC23" s="462"/>
      <c r="AD23" s="462"/>
      <c r="AE23" s="507"/>
      <c r="AF23" s="521">
        <v>662</v>
      </c>
      <c r="AG23" s="462"/>
      <c r="AH23" s="462"/>
      <c r="AI23" s="462"/>
      <c r="AJ23" s="539"/>
      <c r="AK23" s="547"/>
      <c r="AL23" s="465"/>
      <c r="AM23" s="465"/>
      <c r="AN23" s="465"/>
      <c r="AO23" s="465"/>
      <c r="AP23" s="462">
        <v>31149</v>
      </c>
      <c r="AQ23" s="462"/>
      <c r="AR23" s="462"/>
      <c r="AS23" s="462"/>
      <c r="AT23" s="462"/>
      <c r="AU23" s="580"/>
      <c r="AV23" s="580"/>
      <c r="AW23" s="580"/>
      <c r="AX23" s="580"/>
      <c r="AY23" s="607"/>
      <c r="AZ23" s="613" t="s">
        <v>208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375</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444</v>
      </c>
      <c r="B26" s="403"/>
      <c r="C26" s="403"/>
      <c r="D26" s="403"/>
      <c r="E26" s="403"/>
      <c r="F26" s="403"/>
      <c r="G26" s="403"/>
      <c r="H26" s="403"/>
      <c r="I26" s="403"/>
      <c r="J26" s="403"/>
      <c r="K26" s="403"/>
      <c r="L26" s="403"/>
      <c r="M26" s="403"/>
      <c r="N26" s="403"/>
      <c r="O26" s="403"/>
      <c r="P26" s="439"/>
      <c r="Q26" s="445" t="s">
        <v>457</v>
      </c>
      <c r="R26" s="457"/>
      <c r="S26" s="457"/>
      <c r="T26" s="457"/>
      <c r="U26" s="468"/>
      <c r="V26" s="445" t="s">
        <v>458</v>
      </c>
      <c r="W26" s="457"/>
      <c r="X26" s="457"/>
      <c r="Y26" s="457"/>
      <c r="Z26" s="468"/>
      <c r="AA26" s="445" t="s">
        <v>459</v>
      </c>
      <c r="AB26" s="457"/>
      <c r="AC26" s="457"/>
      <c r="AD26" s="457"/>
      <c r="AE26" s="457"/>
      <c r="AF26" s="522" t="s">
        <v>258</v>
      </c>
      <c r="AG26" s="533"/>
      <c r="AH26" s="533"/>
      <c r="AI26" s="533"/>
      <c r="AJ26" s="540"/>
      <c r="AK26" s="457" t="s">
        <v>392</v>
      </c>
      <c r="AL26" s="457"/>
      <c r="AM26" s="457"/>
      <c r="AN26" s="457"/>
      <c r="AO26" s="468"/>
      <c r="AP26" s="445" t="s">
        <v>362</v>
      </c>
      <c r="AQ26" s="457"/>
      <c r="AR26" s="457"/>
      <c r="AS26" s="457"/>
      <c r="AT26" s="468"/>
      <c r="AU26" s="445" t="s">
        <v>460</v>
      </c>
      <c r="AV26" s="457"/>
      <c r="AW26" s="457"/>
      <c r="AX26" s="457"/>
      <c r="AY26" s="468"/>
      <c r="AZ26" s="445" t="s">
        <v>461</v>
      </c>
      <c r="BA26" s="457"/>
      <c r="BB26" s="457"/>
      <c r="BC26" s="457"/>
      <c r="BD26" s="468"/>
      <c r="BE26" s="445" t="s">
        <v>450</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252</v>
      </c>
      <c r="C28" s="425"/>
      <c r="D28" s="425"/>
      <c r="E28" s="425"/>
      <c r="F28" s="425"/>
      <c r="G28" s="425"/>
      <c r="H28" s="425"/>
      <c r="I28" s="425"/>
      <c r="J28" s="425"/>
      <c r="K28" s="425"/>
      <c r="L28" s="425"/>
      <c r="M28" s="425"/>
      <c r="N28" s="425"/>
      <c r="O28" s="425"/>
      <c r="P28" s="441"/>
      <c r="Q28" s="451">
        <v>4746</v>
      </c>
      <c r="R28" s="463"/>
      <c r="S28" s="463"/>
      <c r="T28" s="463"/>
      <c r="U28" s="463"/>
      <c r="V28" s="463">
        <v>4712</v>
      </c>
      <c r="W28" s="463"/>
      <c r="X28" s="463"/>
      <c r="Y28" s="463"/>
      <c r="Z28" s="463"/>
      <c r="AA28" s="463">
        <f t="shared" ref="AA28:AA36" si="0">Q28-V28</f>
        <v>34</v>
      </c>
      <c r="AB28" s="463"/>
      <c r="AC28" s="463"/>
      <c r="AD28" s="463"/>
      <c r="AE28" s="508"/>
      <c r="AF28" s="524">
        <v>34</v>
      </c>
      <c r="AG28" s="463"/>
      <c r="AH28" s="463"/>
      <c r="AI28" s="463"/>
      <c r="AJ28" s="542"/>
      <c r="AK28" s="548">
        <v>335</v>
      </c>
      <c r="AL28" s="463"/>
      <c r="AM28" s="463"/>
      <c r="AN28" s="463"/>
      <c r="AO28" s="463"/>
      <c r="AP28" s="463" t="s">
        <v>208</v>
      </c>
      <c r="AQ28" s="463"/>
      <c r="AR28" s="463"/>
      <c r="AS28" s="463"/>
      <c r="AT28" s="463"/>
      <c r="AU28" s="463" t="s">
        <v>208</v>
      </c>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326</v>
      </c>
      <c r="C29" s="426"/>
      <c r="D29" s="426"/>
      <c r="E29" s="426"/>
      <c r="F29" s="426"/>
      <c r="G29" s="426"/>
      <c r="H29" s="426"/>
      <c r="I29" s="426"/>
      <c r="J29" s="426"/>
      <c r="K29" s="426"/>
      <c r="L29" s="426"/>
      <c r="M29" s="426"/>
      <c r="N29" s="426"/>
      <c r="O29" s="426"/>
      <c r="P29" s="442"/>
      <c r="Q29" s="448">
        <v>565</v>
      </c>
      <c r="R29" s="460"/>
      <c r="S29" s="460"/>
      <c r="T29" s="460"/>
      <c r="U29" s="460"/>
      <c r="V29" s="460">
        <v>564</v>
      </c>
      <c r="W29" s="460"/>
      <c r="X29" s="460"/>
      <c r="Y29" s="460"/>
      <c r="Z29" s="460"/>
      <c r="AA29" s="460">
        <f t="shared" si="0"/>
        <v>1</v>
      </c>
      <c r="AB29" s="460"/>
      <c r="AC29" s="460"/>
      <c r="AD29" s="460"/>
      <c r="AE29" s="471"/>
      <c r="AF29" s="520">
        <v>1</v>
      </c>
      <c r="AG29" s="466"/>
      <c r="AH29" s="466"/>
      <c r="AI29" s="466"/>
      <c r="AJ29" s="538"/>
      <c r="AK29" s="470">
        <v>133</v>
      </c>
      <c r="AL29" s="460"/>
      <c r="AM29" s="460"/>
      <c r="AN29" s="460"/>
      <c r="AO29" s="460"/>
      <c r="AP29" s="460" t="s">
        <v>208</v>
      </c>
      <c r="AQ29" s="460"/>
      <c r="AR29" s="460"/>
      <c r="AS29" s="460"/>
      <c r="AT29" s="460"/>
      <c r="AU29" s="460" t="s">
        <v>208</v>
      </c>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82</v>
      </c>
      <c r="C30" s="426"/>
      <c r="D30" s="426"/>
      <c r="E30" s="426"/>
      <c r="F30" s="426"/>
      <c r="G30" s="426"/>
      <c r="H30" s="426"/>
      <c r="I30" s="426"/>
      <c r="J30" s="426"/>
      <c r="K30" s="426"/>
      <c r="L30" s="426"/>
      <c r="M30" s="426"/>
      <c r="N30" s="426"/>
      <c r="O30" s="426"/>
      <c r="P30" s="442"/>
      <c r="Q30" s="448">
        <v>4234</v>
      </c>
      <c r="R30" s="460"/>
      <c r="S30" s="460"/>
      <c r="T30" s="460"/>
      <c r="U30" s="460"/>
      <c r="V30" s="460">
        <v>4070</v>
      </c>
      <c r="W30" s="460"/>
      <c r="X30" s="460"/>
      <c r="Y30" s="460"/>
      <c r="Z30" s="460"/>
      <c r="AA30" s="460">
        <f t="shared" si="0"/>
        <v>164</v>
      </c>
      <c r="AB30" s="460"/>
      <c r="AC30" s="460"/>
      <c r="AD30" s="460"/>
      <c r="AE30" s="471"/>
      <c r="AF30" s="520">
        <v>164</v>
      </c>
      <c r="AG30" s="466"/>
      <c r="AH30" s="466"/>
      <c r="AI30" s="466"/>
      <c r="AJ30" s="538"/>
      <c r="AK30" s="470">
        <v>565</v>
      </c>
      <c r="AL30" s="460"/>
      <c r="AM30" s="460"/>
      <c r="AN30" s="460"/>
      <c r="AO30" s="460"/>
      <c r="AP30" s="460" t="s">
        <v>208</v>
      </c>
      <c r="AQ30" s="460"/>
      <c r="AR30" s="460"/>
      <c r="AS30" s="460"/>
      <c r="AT30" s="460"/>
      <c r="AU30" s="460" t="s">
        <v>208</v>
      </c>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345</v>
      </c>
      <c r="C31" s="426"/>
      <c r="D31" s="426"/>
      <c r="E31" s="426"/>
      <c r="F31" s="426"/>
      <c r="G31" s="426"/>
      <c r="H31" s="426"/>
      <c r="I31" s="426"/>
      <c r="J31" s="426"/>
      <c r="K31" s="426"/>
      <c r="L31" s="426"/>
      <c r="M31" s="426"/>
      <c r="N31" s="426"/>
      <c r="O31" s="426"/>
      <c r="P31" s="442"/>
      <c r="Q31" s="448">
        <v>1031</v>
      </c>
      <c r="R31" s="460"/>
      <c r="S31" s="460"/>
      <c r="T31" s="460"/>
      <c r="U31" s="460"/>
      <c r="V31" s="460">
        <v>913</v>
      </c>
      <c r="W31" s="460"/>
      <c r="X31" s="460"/>
      <c r="Y31" s="460"/>
      <c r="Z31" s="460"/>
      <c r="AA31" s="460">
        <f t="shared" si="0"/>
        <v>118</v>
      </c>
      <c r="AB31" s="460"/>
      <c r="AC31" s="460"/>
      <c r="AD31" s="460"/>
      <c r="AE31" s="471"/>
      <c r="AF31" s="520">
        <v>180</v>
      </c>
      <c r="AG31" s="466"/>
      <c r="AH31" s="466"/>
      <c r="AI31" s="466"/>
      <c r="AJ31" s="538"/>
      <c r="AK31" s="470">
        <v>154</v>
      </c>
      <c r="AL31" s="460"/>
      <c r="AM31" s="460"/>
      <c r="AN31" s="460"/>
      <c r="AO31" s="460"/>
      <c r="AP31" s="460">
        <v>4717</v>
      </c>
      <c r="AQ31" s="460"/>
      <c r="AR31" s="460"/>
      <c r="AS31" s="460"/>
      <c r="AT31" s="460"/>
      <c r="AU31" s="460">
        <v>1179</v>
      </c>
      <c r="AV31" s="460"/>
      <c r="AW31" s="460"/>
      <c r="AX31" s="460"/>
      <c r="AY31" s="460"/>
      <c r="AZ31" s="615"/>
      <c r="BA31" s="615"/>
      <c r="BB31" s="615"/>
      <c r="BC31" s="615"/>
      <c r="BD31" s="615"/>
      <c r="BE31" s="578" t="s">
        <v>193</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462</v>
      </c>
      <c r="C32" s="426"/>
      <c r="D32" s="426"/>
      <c r="E32" s="426"/>
      <c r="F32" s="426"/>
      <c r="G32" s="426"/>
      <c r="H32" s="426"/>
      <c r="I32" s="426"/>
      <c r="J32" s="426"/>
      <c r="K32" s="426"/>
      <c r="L32" s="426"/>
      <c r="M32" s="426"/>
      <c r="N32" s="426"/>
      <c r="O32" s="426"/>
      <c r="P32" s="442"/>
      <c r="Q32" s="448">
        <v>438</v>
      </c>
      <c r="R32" s="460"/>
      <c r="S32" s="460"/>
      <c r="T32" s="460"/>
      <c r="U32" s="460"/>
      <c r="V32" s="460">
        <v>378</v>
      </c>
      <c r="W32" s="460"/>
      <c r="X32" s="460"/>
      <c r="Y32" s="460"/>
      <c r="Z32" s="460"/>
      <c r="AA32" s="460">
        <f t="shared" si="0"/>
        <v>60</v>
      </c>
      <c r="AB32" s="460"/>
      <c r="AC32" s="460"/>
      <c r="AD32" s="460"/>
      <c r="AE32" s="471"/>
      <c r="AF32" s="520">
        <v>727</v>
      </c>
      <c r="AG32" s="466"/>
      <c r="AH32" s="466"/>
      <c r="AI32" s="466"/>
      <c r="AJ32" s="538"/>
      <c r="AK32" s="470">
        <v>45</v>
      </c>
      <c r="AL32" s="460"/>
      <c r="AM32" s="460"/>
      <c r="AN32" s="460"/>
      <c r="AO32" s="460"/>
      <c r="AP32" s="460">
        <v>2793</v>
      </c>
      <c r="AQ32" s="460"/>
      <c r="AR32" s="460"/>
      <c r="AS32" s="460"/>
      <c r="AT32" s="460"/>
      <c r="AU32" s="460">
        <v>159</v>
      </c>
      <c r="AV32" s="460"/>
      <c r="AW32" s="460"/>
      <c r="AX32" s="460"/>
      <c r="AY32" s="460"/>
      <c r="AZ32" s="615"/>
      <c r="BA32" s="615"/>
      <c r="BB32" s="615"/>
      <c r="BC32" s="615"/>
      <c r="BD32" s="615"/>
      <c r="BE32" s="578" t="s">
        <v>193</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463</v>
      </c>
      <c r="C33" s="426"/>
      <c r="D33" s="426"/>
      <c r="E33" s="426"/>
      <c r="F33" s="426"/>
      <c r="G33" s="426"/>
      <c r="H33" s="426"/>
      <c r="I33" s="426"/>
      <c r="J33" s="426"/>
      <c r="K33" s="426"/>
      <c r="L33" s="426"/>
      <c r="M33" s="426"/>
      <c r="N33" s="426"/>
      <c r="O33" s="426"/>
      <c r="P33" s="442"/>
      <c r="Q33" s="448">
        <v>1631</v>
      </c>
      <c r="R33" s="460"/>
      <c r="S33" s="460"/>
      <c r="T33" s="460"/>
      <c r="U33" s="460"/>
      <c r="V33" s="460">
        <v>1558</v>
      </c>
      <c r="W33" s="460"/>
      <c r="X33" s="460"/>
      <c r="Y33" s="460"/>
      <c r="Z33" s="460"/>
      <c r="AA33" s="460">
        <f t="shared" si="0"/>
        <v>73</v>
      </c>
      <c r="AB33" s="460"/>
      <c r="AC33" s="460"/>
      <c r="AD33" s="460"/>
      <c r="AE33" s="471"/>
      <c r="AF33" s="520">
        <v>962</v>
      </c>
      <c r="AG33" s="466"/>
      <c r="AH33" s="466"/>
      <c r="AI33" s="466"/>
      <c r="AJ33" s="538"/>
      <c r="AK33" s="470">
        <v>842</v>
      </c>
      <c r="AL33" s="460"/>
      <c r="AM33" s="460"/>
      <c r="AN33" s="460"/>
      <c r="AO33" s="460"/>
      <c r="AP33" s="460">
        <v>15509</v>
      </c>
      <c r="AQ33" s="460"/>
      <c r="AR33" s="460"/>
      <c r="AS33" s="460"/>
      <c r="AT33" s="460"/>
      <c r="AU33" s="460">
        <v>11011</v>
      </c>
      <c r="AV33" s="460"/>
      <c r="AW33" s="460"/>
      <c r="AX33" s="460"/>
      <c r="AY33" s="460"/>
      <c r="AZ33" s="615"/>
      <c r="BA33" s="615"/>
      <c r="BB33" s="615"/>
      <c r="BC33" s="615"/>
      <c r="BD33" s="615"/>
      <c r="BE33" s="578" t="s">
        <v>193</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465</v>
      </c>
      <c r="C34" s="426"/>
      <c r="D34" s="426"/>
      <c r="E34" s="426"/>
      <c r="F34" s="426"/>
      <c r="G34" s="426"/>
      <c r="H34" s="426"/>
      <c r="I34" s="426"/>
      <c r="J34" s="426"/>
      <c r="K34" s="426"/>
      <c r="L34" s="426"/>
      <c r="M34" s="426"/>
      <c r="N34" s="426"/>
      <c r="O34" s="426"/>
      <c r="P34" s="442"/>
      <c r="Q34" s="448">
        <v>2305</v>
      </c>
      <c r="R34" s="460"/>
      <c r="S34" s="460"/>
      <c r="T34" s="460"/>
      <c r="U34" s="460"/>
      <c r="V34" s="460">
        <v>2604</v>
      </c>
      <c r="W34" s="460"/>
      <c r="X34" s="460"/>
      <c r="Y34" s="460"/>
      <c r="Z34" s="460"/>
      <c r="AA34" s="460">
        <f t="shared" si="0"/>
        <v>-299</v>
      </c>
      <c r="AB34" s="460"/>
      <c r="AC34" s="460"/>
      <c r="AD34" s="460"/>
      <c r="AE34" s="471"/>
      <c r="AF34" s="520">
        <v>309</v>
      </c>
      <c r="AG34" s="466"/>
      <c r="AH34" s="466"/>
      <c r="AI34" s="466"/>
      <c r="AJ34" s="538"/>
      <c r="AK34" s="470">
        <v>447</v>
      </c>
      <c r="AL34" s="460"/>
      <c r="AM34" s="460"/>
      <c r="AN34" s="460"/>
      <c r="AO34" s="460"/>
      <c r="AP34" s="460">
        <v>1016</v>
      </c>
      <c r="AQ34" s="460"/>
      <c r="AR34" s="460"/>
      <c r="AS34" s="460"/>
      <c r="AT34" s="460"/>
      <c r="AU34" s="460">
        <v>533</v>
      </c>
      <c r="AV34" s="460"/>
      <c r="AW34" s="460"/>
      <c r="AX34" s="460"/>
      <c r="AY34" s="460"/>
      <c r="AZ34" s="615"/>
      <c r="BA34" s="615"/>
      <c r="BB34" s="615"/>
      <c r="BC34" s="615"/>
      <c r="BD34" s="615"/>
      <c r="BE34" s="578" t="s">
        <v>193</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230</v>
      </c>
      <c r="C35" s="426"/>
      <c r="D35" s="426"/>
      <c r="E35" s="426"/>
      <c r="F35" s="426"/>
      <c r="G35" s="426"/>
      <c r="H35" s="426"/>
      <c r="I35" s="426"/>
      <c r="J35" s="426"/>
      <c r="K35" s="426"/>
      <c r="L35" s="426"/>
      <c r="M35" s="426"/>
      <c r="N35" s="426"/>
      <c r="O35" s="426"/>
      <c r="P35" s="442"/>
      <c r="Q35" s="448">
        <v>14</v>
      </c>
      <c r="R35" s="460"/>
      <c r="S35" s="460"/>
      <c r="T35" s="460"/>
      <c r="U35" s="460"/>
      <c r="V35" s="460">
        <v>8</v>
      </c>
      <c r="W35" s="460"/>
      <c r="X35" s="460"/>
      <c r="Y35" s="460"/>
      <c r="Z35" s="460"/>
      <c r="AA35" s="460">
        <f t="shared" si="0"/>
        <v>6</v>
      </c>
      <c r="AB35" s="460"/>
      <c r="AC35" s="460"/>
      <c r="AD35" s="460"/>
      <c r="AE35" s="471"/>
      <c r="AF35" s="520">
        <v>6</v>
      </c>
      <c r="AG35" s="466"/>
      <c r="AH35" s="466"/>
      <c r="AI35" s="466"/>
      <c r="AJ35" s="538"/>
      <c r="AK35" s="470" t="s">
        <v>208</v>
      </c>
      <c r="AL35" s="460"/>
      <c r="AM35" s="460"/>
      <c r="AN35" s="460"/>
      <c r="AO35" s="460"/>
      <c r="AP35" s="460" t="s">
        <v>208</v>
      </c>
      <c r="AQ35" s="460"/>
      <c r="AR35" s="460"/>
      <c r="AS35" s="460"/>
      <c r="AT35" s="460"/>
      <c r="AU35" s="460" t="s">
        <v>208</v>
      </c>
      <c r="AV35" s="460"/>
      <c r="AW35" s="460"/>
      <c r="AX35" s="460"/>
      <c r="AY35" s="460"/>
      <c r="AZ35" s="615"/>
      <c r="BA35" s="615"/>
      <c r="BB35" s="615"/>
      <c r="BC35" s="615"/>
      <c r="BD35" s="615"/>
      <c r="BE35" s="578" t="s">
        <v>22</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466</v>
      </c>
      <c r="C36" s="426"/>
      <c r="D36" s="426"/>
      <c r="E36" s="426"/>
      <c r="F36" s="426"/>
      <c r="G36" s="426"/>
      <c r="H36" s="426"/>
      <c r="I36" s="426"/>
      <c r="J36" s="426"/>
      <c r="K36" s="426"/>
      <c r="L36" s="426"/>
      <c r="M36" s="426"/>
      <c r="N36" s="426"/>
      <c r="O36" s="426"/>
      <c r="P36" s="442"/>
      <c r="Q36" s="448">
        <v>108</v>
      </c>
      <c r="R36" s="460"/>
      <c r="S36" s="460"/>
      <c r="T36" s="460"/>
      <c r="U36" s="460"/>
      <c r="V36" s="460">
        <v>101</v>
      </c>
      <c r="W36" s="460"/>
      <c r="X36" s="460"/>
      <c r="Y36" s="460"/>
      <c r="Z36" s="460"/>
      <c r="AA36" s="460">
        <f t="shared" si="0"/>
        <v>7</v>
      </c>
      <c r="AB36" s="460"/>
      <c r="AC36" s="460"/>
      <c r="AD36" s="460"/>
      <c r="AE36" s="471"/>
      <c r="AF36" s="520">
        <v>7</v>
      </c>
      <c r="AG36" s="466"/>
      <c r="AH36" s="466"/>
      <c r="AI36" s="466"/>
      <c r="AJ36" s="538"/>
      <c r="AK36" s="470">
        <v>34</v>
      </c>
      <c r="AL36" s="460"/>
      <c r="AM36" s="460"/>
      <c r="AN36" s="460"/>
      <c r="AO36" s="460"/>
      <c r="AP36" s="460">
        <v>361</v>
      </c>
      <c r="AQ36" s="460"/>
      <c r="AR36" s="460"/>
      <c r="AS36" s="460"/>
      <c r="AT36" s="460"/>
      <c r="AU36" s="460">
        <v>284</v>
      </c>
      <c r="AV36" s="460"/>
      <c r="AW36" s="460"/>
      <c r="AX36" s="460"/>
      <c r="AY36" s="460"/>
      <c r="AZ36" s="615"/>
      <c r="BA36" s="615"/>
      <c r="BB36" s="615"/>
      <c r="BC36" s="615"/>
      <c r="BD36" s="615"/>
      <c r="BE36" s="578" t="s">
        <v>22</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261</v>
      </c>
      <c r="B63" s="407" t="s">
        <v>381</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2389</v>
      </c>
      <c r="AG63" s="462"/>
      <c r="AH63" s="462"/>
      <c r="AI63" s="462"/>
      <c r="AJ63" s="539"/>
      <c r="AK63" s="547"/>
      <c r="AL63" s="465"/>
      <c r="AM63" s="465"/>
      <c r="AN63" s="465"/>
      <c r="AO63" s="465"/>
      <c r="AP63" s="462">
        <f>SUM(AP28:AT62)</f>
        <v>24396</v>
      </c>
      <c r="AQ63" s="462"/>
      <c r="AR63" s="462"/>
      <c r="AS63" s="462"/>
      <c r="AT63" s="462"/>
      <c r="AU63" s="462">
        <f>SUM(AU28:AY62)</f>
        <v>13166</v>
      </c>
      <c r="AV63" s="462"/>
      <c r="AW63" s="462"/>
      <c r="AX63" s="462"/>
      <c r="AY63" s="462"/>
      <c r="AZ63" s="617"/>
      <c r="BA63" s="617"/>
      <c r="BB63" s="617"/>
      <c r="BC63" s="617"/>
      <c r="BD63" s="617"/>
      <c r="BE63" s="580"/>
      <c r="BF63" s="580"/>
      <c r="BG63" s="580"/>
      <c r="BH63" s="580"/>
      <c r="BI63" s="607"/>
      <c r="BJ63" s="613" t="s">
        <v>208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423</v>
      </c>
      <c r="B66" s="403"/>
      <c r="C66" s="403"/>
      <c r="D66" s="403"/>
      <c r="E66" s="403"/>
      <c r="F66" s="403"/>
      <c r="G66" s="403"/>
      <c r="H66" s="403"/>
      <c r="I66" s="403"/>
      <c r="J66" s="403"/>
      <c r="K66" s="403"/>
      <c r="L66" s="403"/>
      <c r="M66" s="403"/>
      <c r="N66" s="403"/>
      <c r="O66" s="403"/>
      <c r="P66" s="439"/>
      <c r="Q66" s="445" t="s">
        <v>457</v>
      </c>
      <c r="R66" s="457"/>
      <c r="S66" s="457"/>
      <c r="T66" s="457"/>
      <c r="U66" s="468"/>
      <c r="V66" s="445" t="s">
        <v>458</v>
      </c>
      <c r="W66" s="457"/>
      <c r="X66" s="457"/>
      <c r="Y66" s="457"/>
      <c r="Z66" s="468"/>
      <c r="AA66" s="445" t="s">
        <v>459</v>
      </c>
      <c r="AB66" s="457"/>
      <c r="AC66" s="457"/>
      <c r="AD66" s="457"/>
      <c r="AE66" s="468"/>
      <c r="AF66" s="525" t="s">
        <v>258</v>
      </c>
      <c r="AG66" s="533"/>
      <c r="AH66" s="533"/>
      <c r="AI66" s="533"/>
      <c r="AJ66" s="543"/>
      <c r="AK66" s="445" t="s">
        <v>392</v>
      </c>
      <c r="AL66" s="403"/>
      <c r="AM66" s="403"/>
      <c r="AN66" s="403"/>
      <c r="AO66" s="439"/>
      <c r="AP66" s="445" t="s">
        <v>362</v>
      </c>
      <c r="AQ66" s="457"/>
      <c r="AR66" s="457"/>
      <c r="AS66" s="457"/>
      <c r="AT66" s="468"/>
      <c r="AU66" s="445" t="s">
        <v>468</v>
      </c>
      <c r="AV66" s="457"/>
      <c r="AW66" s="457"/>
      <c r="AX66" s="457"/>
      <c r="AY66" s="468"/>
      <c r="AZ66" s="445" t="s">
        <v>450</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434</v>
      </c>
      <c r="C68" s="425"/>
      <c r="D68" s="425"/>
      <c r="E68" s="425"/>
      <c r="F68" s="425"/>
      <c r="G68" s="425"/>
      <c r="H68" s="425"/>
      <c r="I68" s="425"/>
      <c r="J68" s="425"/>
      <c r="K68" s="425"/>
      <c r="L68" s="425"/>
      <c r="M68" s="425"/>
      <c r="N68" s="425"/>
      <c r="O68" s="425"/>
      <c r="P68" s="441"/>
      <c r="Q68" s="447">
        <v>563</v>
      </c>
      <c r="R68" s="459"/>
      <c r="S68" s="459"/>
      <c r="T68" s="459"/>
      <c r="U68" s="459"/>
      <c r="V68" s="459">
        <v>555</v>
      </c>
      <c r="W68" s="459"/>
      <c r="X68" s="459"/>
      <c r="Y68" s="459"/>
      <c r="Z68" s="459"/>
      <c r="AA68" s="459">
        <f t="shared" ref="AA68:AA80" si="1">Q68-V68</f>
        <v>8</v>
      </c>
      <c r="AB68" s="459"/>
      <c r="AC68" s="459"/>
      <c r="AD68" s="459"/>
      <c r="AE68" s="459"/>
      <c r="AF68" s="459">
        <v>8</v>
      </c>
      <c r="AG68" s="459"/>
      <c r="AH68" s="459"/>
      <c r="AI68" s="459"/>
      <c r="AJ68" s="459"/>
      <c r="AK68" s="459" t="s">
        <v>208</v>
      </c>
      <c r="AL68" s="459"/>
      <c r="AM68" s="459"/>
      <c r="AN68" s="459"/>
      <c r="AO68" s="459"/>
      <c r="AP68" s="459" t="s">
        <v>208</v>
      </c>
      <c r="AQ68" s="459"/>
      <c r="AR68" s="459"/>
      <c r="AS68" s="459"/>
      <c r="AT68" s="459"/>
      <c r="AU68" s="459" t="s">
        <v>208</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541</v>
      </c>
      <c r="C69" s="426"/>
      <c r="D69" s="426"/>
      <c r="E69" s="426"/>
      <c r="F69" s="426"/>
      <c r="G69" s="426"/>
      <c r="H69" s="426"/>
      <c r="I69" s="426"/>
      <c r="J69" s="426"/>
      <c r="K69" s="426"/>
      <c r="L69" s="426"/>
      <c r="M69" s="426"/>
      <c r="N69" s="426"/>
      <c r="O69" s="426"/>
      <c r="P69" s="442"/>
      <c r="Q69" s="448">
        <v>157482</v>
      </c>
      <c r="R69" s="460"/>
      <c r="S69" s="460"/>
      <c r="T69" s="460"/>
      <c r="U69" s="460"/>
      <c r="V69" s="460">
        <v>154641</v>
      </c>
      <c r="W69" s="460"/>
      <c r="X69" s="460"/>
      <c r="Y69" s="460"/>
      <c r="Z69" s="460"/>
      <c r="AA69" s="460">
        <f t="shared" si="1"/>
        <v>2841</v>
      </c>
      <c r="AB69" s="460"/>
      <c r="AC69" s="460"/>
      <c r="AD69" s="460"/>
      <c r="AE69" s="460"/>
      <c r="AF69" s="460">
        <v>2841</v>
      </c>
      <c r="AG69" s="460"/>
      <c r="AH69" s="460"/>
      <c r="AI69" s="460"/>
      <c r="AJ69" s="460"/>
      <c r="AK69" s="460">
        <v>620</v>
      </c>
      <c r="AL69" s="460"/>
      <c r="AM69" s="460"/>
      <c r="AN69" s="460"/>
      <c r="AO69" s="460"/>
      <c r="AP69" s="460" t="s">
        <v>208</v>
      </c>
      <c r="AQ69" s="460"/>
      <c r="AR69" s="460"/>
      <c r="AS69" s="460"/>
      <c r="AT69" s="460"/>
      <c r="AU69" s="460" t="s">
        <v>208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185</v>
      </c>
      <c r="C70" s="426"/>
      <c r="D70" s="426"/>
      <c r="E70" s="426"/>
      <c r="F70" s="426"/>
      <c r="G70" s="426"/>
      <c r="H70" s="426"/>
      <c r="I70" s="426"/>
      <c r="J70" s="426"/>
      <c r="K70" s="426"/>
      <c r="L70" s="426"/>
      <c r="M70" s="426"/>
      <c r="N70" s="426"/>
      <c r="O70" s="426"/>
      <c r="P70" s="442"/>
      <c r="Q70" s="448">
        <v>56</v>
      </c>
      <c r="R70" s="460"/>
      <c r="S70" s="460"/>
      <c r="T70" s="460"/>
      <c r="U70" s="460"/>
      <c r="V70" s="460">
        <v>56</v>
      </c>
      <c r="W70" s="460"/>
      <c r="X70" s="460"/>
      <c r="Y70" s="460"/>
      <c r="Z70" s="460"/>
      <c r="AA70" s="460">
        <f t="shared" si="1"/>
        <v>0</v>
      </c>
      <c r="AB70" s="460"/>
      <c r="AC70" s="460"/>
      <c r="AD70" s="460"/>
      <c r="AE70" s="460"/>
      <c r="AF70" s="460">
        <v>0</v>
      </c>
      <c r="AG70" s="460"/>
      <c r="AH70" s="460"/>
      <c r="AI70" s="460"/>
      <c r="AJ70" s="460"/>
      <c r="AK70" s="460">
        <v>39</v>
      </c>
      <c r="AL70" s="460"/>
      <c r="AM70" s="460"/>
      <c r="AN70" s="460"/>
      <c r="AO70" s="460"/>
      <c r="AP70" s="460" t="s">
        <v>208</v>
      </c>
      <c r="AQ70" s="460"/>
      <c r="AR70" s="460"/>
      <c r="AS70" s="460"/>
      <c r="AT70" s="460"/>
      <c r="AU70" s="460" t="s">
        <v>208</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191</v>
      </c>
      <c r="C71" s="426"/>
      <c r="D71" s="426"/>
      <c r="E71" s="426"/>
      <c r="F71" s="426"/>
      <c r="G71" s="426"/>
      <c r="H71" s="426"/>
      <c r="I71" s="426"/>
      <c r="J71" s="426"/>
      <c r="K71" s="426"/>
      <c r="L71" s="426"/>
      <c r="M71" s="426"/>
      <c r="N71" s="426"/>
      <c r="O71" s="426"/>
      <c r="P71" s="442"/>
      <c r="Q71" s="448">
        <v>108</v>
      </c>
      <c r="R71" s="460"/>
      <c r="S71" s="460"/>
      <c r="T71" s="460"/>
      <c r="U71" s="460"/>
      <c r="V71" s="460">
        <v>107</v>
      </c>
      <c r="W71" s="460"/>
      <c r="X71" s="460"/>
      <c r="Y71" s="460"/>
      <c r="Z71" s="460"/>
      <c r="AA71" s="460">
        <f t="shared" si="1"/>
        <v>1</v>
      </c>
      <c r="AB71" s="460"/>
      <c r="AC71" s="460"/>
      <c r="AD71" s="460"/>
      <c r="AE71" s="460"/>
      <c r="AF71" s="460">
        <v>1</v>
      </c>
      <c r="AG71" s="460"/>
      <c r="AH71" s="460"/>
      <c r="AI71" s="460"/>
      <c r="AJ71" s="460"/>
      <c r="AK71" s="460">
        <v>13</v>
      </c>
      <c r="AL71" s="460"/>
      <c r="AM71" s="460"/>
      <c r="AN71" s="460"/>
      <c r="AO71" s="460"/>
      <c r="AP71" s="460">
        <v>13</v>
      </c>
      <c r="AQ71" s="460"/>
      <c r="AR71" s="460"/>
      <c r="AS71" s="460"/>
      <c r="AT71" s="460"/>
      <c r="AU71" s="460" t="s">
        <v>208</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542</v>
      </c>
      <c r="C72" s="426"/>
      <c r="D72" s="426"/>
      <c r="E72" s="426"/>
      <c r="F72" s="426"/>
      <c r="G72" s="426"/>
      <c r="H72" s="426"/>
      <c r="I72" s="426"/>
      <c r="J72" s="426"/>
      <c r="K72" s="426"/>
      <c r="L72" s="426"/>
      <c r="M72" s="426"/>
      <c r="N72" s="426"/>
      <c r="O72" s="426"/>
      <c r="P72" s="442"/>
      <c r="Q72" s="448">
        <v>54</v>
      </c>
      <c r="R72" s="460"/>
      <c r="S72" s="460"/>
      <c r="T72" s="460"/>
      <c r="U72" s="460"/>
      <c r="V72" s="460">
        <v>54</v>
      </c>
      <c r="W72" s="460"/>
      <c r="X72" s="460"/>
      <c r="Y72" s="460"/>
      <c r="Z72" s="460"/>
      <c r="AA72" s="460">
        <f t="shared" si="1"/>
        <v>0</v>
      </c>
      <c r="AB72" s="460"/>
      <c r="AC72" s="460"/>
      <c r="AD72" s="460"/>
      <c r="AE72" s="460"/>
      <c r="AF72" s="460">
        <v>0</v>
      </c>
      <c r="AG72" s="460"/>
      <c r="AH72" s="460"/>
      <c r="AI72" s="460"/>
      <c r="AJ72" s="460"/>
      <c r="AK72" s="460" t="s">
        <v>208</v>
      </c>
      <c r="AL72" s="460"/>
      <c r="AM72" s="460"/>
      <c r="AN72" s="460"/>
      <c r="AO72" s="460"/>
      <c r="AP72" s="460" t="s">
        <v>208</v>
      </c>
      <c r="AQ72" s="460"/>
      <c r="AR72" s="460"/>
      <c r="AS72" s="460"/>
      <c r="AT72" s="460"/>
      <c r="AU72" s="460" t="s">
        <v>208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543</v>
      </c>
      <c r="C73" s="426"/>
      <c r="D73" s="426"/>
      <c r="E73" s="426"/>
      <c r="F73" s="426"/>
      <c r="G73" s="426"/>
      <c r="H73" s="426"/>
      <c r="I73" s="426"/>
      <c r="J73" s="426"/>
      <c r="K73" s="426"/>
      <c r="L73" s="426"/>
      <c r="M73" s="426"/>
      <c r="N73" s="426"/>
      <c r="O73" s="426"/>
      <c r="P73" s="442"/>
      <c r="Q73" s="448">
        <v>155</v>
      </c>
      <c r="R73" s="460"/>
      <c r="S73" s="460"/>
      <c r="T73" s="460"/>
      <c r="U73" s="460"/>
      <c r="V73" s="460">
        <v>154</v>
      </c>
      <c r="W73" s="460"/>
      <c r="X73" s="460"/>
      <c r="Y73" s="460"/>
      <c r="Z73" s="460"/>
      <c r="AA73" s="460">
        <f t="shared" si="1"/>
        <v>1</v>
      </c>
      <c r="AB73" s="460"/>
      <c r="AC73" s="460"/>
      <c r="AD73" s="460"/>
      <c r="AE73" s="460"/>
      <c r="AF73" s="460">
        <v>1</v>
      </c>
      <c r="AG73" s="460"/>
      <c r="AH73" s="460"/>
      <c r="AI73" s="460"/>
      <c r="AJ73" s="460"/>
      <c r="AK73" s="460" t="s">
        <v>208</v>
      </c>
      <c r="AL73" s="460"/>
      <c r="AM73" s="460"/>
      <c r="AN73" s="460"/>
      <c r="AO73" s="460"/>
      <c r="AP73" s="460" t="s">
        <v>208</v>
      </c>
      <c r="AQ73" s="460"/>
      <c r="AR73" s="460"/>
      <c r="AS73" s="460"/>
      <c r="AT73" s="460"/>
      <c r="AU73" s="460" t="s">
        <v>208</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544</v>
      </c>
      <c r="C74" s="426"/>
      <c r="D74" s="426"/>
      <c r="E74" s="426"/>
      <c r="F74" s="426"/>
      <c r="G74" s="426"/>
      <c r="H74" s="426"/>
      <c r="I74" s="426"/>
      <c r="J74" s="426"/>
      <c r="K74" s="426"/>
      <c r="L74" s="426"/>
      <c r="M74" s="426"/>
      <c r="N74" s="426"/>
      <c r="O74" s="426"/>
      <c r="P74" s="442"/>
      <c r="Q74" s="448">
        <v>21</v>
      </c>
      <c r="R74" s="460"/>
      <c r="S74" s="460"/>
      <c r="T74" s="460"/>
      <c r="U74" s="460"/>
      <c r="V74" s="460">
        <v>20</v>
      </c>
      <c r="W74" s="460"/>
      <c r="X74" s="460"/>
      <c r="Y74" s="460"/>
      <c r="Z74" s="460"/>
      <c r="AA74" s="460">
        <f t="shared" si="1"/>
        <v>1</v>
      </c>
      <c r="AB74" s="460"/>
      <c r="AC74" s="460"/>
      <c r="AD74" s="460"/>
      <c r="AE74" s="460"/>
      <c r="AF74" s="460">
        <v>1</v>
      </c>
      <c r="AG74" s="460"/>
      <c r="AH74" s="460"/>
      <c r="AI74" s="460"/>
      <c r="AJ74" s="460"/>
      <c r="AK74" s="460" t="s">
        <v>208</v>
      </c>
      <c r="AL74" s="460"/>
      <c r="AM74" s="460"/>
      <c r="AN74" s="460"/>
      <c r="AO74" s="460"/>
      <c r="AP74" s="460" t="s">
        <v>208</v>
      </c>
      <c r="AQ74" s="460"/>
      <c r="AR74" s="460"/>
      <c r="AS74" s="460"/>
      <c r="AT74" s="460"/>
      <c r="AU74" s="460" t="s">
        <v>208</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545</v>
      </c>
      <c r="C75" s="426"/>
      <c r="D75" s="426"/>
      <c r="E75" s="426"/>
      <c r="F75" s="426"/>
      <c r="G75" s="426"/>
      <c r="H75" s="426"/>
      <c r="I75" s="426"/>
      <c r="J75" s="426"/>
      <c r="K75" s="426"/>
      <c r="L75" s="426"/>
      <c r="M75" s="426"/>
      <c r="N75" s="426"/>
      <c r="O75" s="426"/>
      <c r="P75" s="442"/>
      <c r="Q75" s="454">
        <v>61</v>
      </c>
      <c r="R75" s="466"/>
      <c r="S75" s="466"/>
      <c r="T75" s="466"/>
      <c r="U75" s="470"/>
      <c r="V75" s="471">
        <v>56</v>
      </c>
      <c r="W75" s="466"/>
      <c r="X75" s="466"/>
      <c r="Y75" s="466"/>
      <c r="Z75" s="470"/>
      <c r="AA75" s="460">
        <f t="shared" si="1"/>
        <v>5</v>
      </c>
      <c r="AB75" s="460"/>
      <c r="AC75" s="460"/>
      <c r="AD75" s="460"/>
      <c r="AE75" s="460"/>
      <c r="AF75" s="471">
        <v>5</v>
      </c>
      <c r="AG75" s="466"/>
      <c r="AH75" s="466"/>
      <c r="AI75" s="466"/>
      <c r="AJ75" s="470"/>
      <c r="AK75" s="460" t="s">
        <v>208</v>
      </c>
      <c r="AL75" s="460"/>
      <c r="AM75" s="460"/>
      <c r="AN75" s="460"/>
      <c r="AO75" s="460"/>
      <c r="AP75" s="460" t="s">
        <v>208</v>
      </c>
      <c r="AQ75" s="460"/>
      <c r="AR75" s="460"/>
      <c r="AS75" s="460"/>
      <c r="AT75" s="460"/>
      <c r="AU75" s="460" t="s">
        <v>208</v>
      </c>
      <c r="AV75" s="460"/>
      <c r="AW75" s="460"/>
      <c r="AX75" s="460"/>
      <c r="AY75" s="46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183</v>
      </c>
      <c r="C76" s="426"/>
      <c r="D76" s="426"/>
      <c r="E76" s="426"/>
      <c r="F76" s="426"/>
      <c r="G76" s="426"/>
      <c r="H76" s="426"/>
      <c r="I76" s="426"/>
      <c r="J76" s="426"/>
      <c r="K76" s="426"/>
      <c r="L76" s="426"/>
      <c r="M76" s="426"/>
      <c r="N76" s="426"/>
      <c r="O76" s="426"/>
      <c r="P76" s="442"/>
      <c r="Q76" s="454">
        <v>114</v>
      </c>
      <c r="R76" s="466"/>
      <c r="S76" s="466"/>
      <c r="T76" s="466"/>
      <c r="U76" s="470"/>
      <c r="V76" s="471">
        <v>107</v>
      </c>
      <c r="W76" s="466"/>
      <c r="X76" s="466"/>
      <c r="Y76" s="466"/>
      <c r="Z76" s="470"/>
      <c r="AA76" s="460">
        <f t="shared" si="1"/>
        <v>7</v>
      </c>
      <c r="AB76" s="460"/>
      <c r="AC76" s="460"/>
      <c r="AD76" s="460"/>
      <c r="AE76" s="460"/>
      <c r="AF76" s="471">
        <v>7</v>
      </c>
      <c r="AG76" s="466"/>
      <c r="AH76" s="466"/>
      <c r="AI76" s="466"/>
      <c r="AJ76" s="470"/>
      <c r="AK76" s="460" t="s">
        <v>208</v>
      </c>
      <c r="AL76" s="460"/>
      <c r="AM76" s="460"/>
      <c r="AN76" s="460"/>
      <c r="AO76" s="460"/>
      <c r="AP76" s="460" t="s">
        <v>208</v>
      </c>
      <c r="AQ76" s="460"/>
      <c r="AR76" s="460"/>
      <c r="AS76" s="460"/>
      <c r="AT76" s="460"/>
      <c r="AU76" s="460" t="s">
        <v>208</v>
      </c>
      <c r="AV76" s="460"/>
      <c r="AW76" s="460"/>
      <c r="AX76" s="460"/>
      <c r="AY76" s="46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546</v>
      </c>
      <c r="C77" s="426"/>
      <c r="D77" s="426"/>
      <c r="E77" s="426"/>
      <c r="F77" s="426"/>
      <c r="G77" s="426"/>
      <c r="H77" s="426"/>
      <c r="I77" s="426"/>
      <c r="J77" s="426"/>
      <c r="K77" s="426"/>
      <c r="L77" s="426"/>
      <c r="M77" s="426"/>
      <c r="N77" s="426"/>
      <c r="O77" s="426"/>
      <c r="P77" s="442"/>
      <c r="Q77" s="454">
        <v>1</v>
      </c>
      <c r="R77" s="466"/>
      <c r="S77" s="466"/>
      <c r="T77" s="466"/>
      <c r="U77" s="470"/>
      <c r="V77" s="471">
        <v>0</v>
      </c>
      <c r="W77" s="466"/>
      <c r="X77" s="466"/>
      <c r="Y77" s="466"/>
      <c r="Z77" s="470"/>
      <c r="AA77" s="460">
        <f t="shared" si="1"/>
        <v>1</v>
      </c>
      <c r="AB77" s="460"/>
      <c r="AC77" s="460"/>
      <c r="AD77" s="460"/>
      <c r="AE77" s="460"/>
      <c r="AF77" s="471">
        <v>1</v>
      </c>
      <c r="AG77" s="466"/>
      <c r="AH77" s="466"/>
      <c r="AI77" s="466"/>
      <c r="AJ77" s="470"/>
      <c r="AK77" s="460" t="s">
        <v>208</v>
      </c>
      <c r="AL77" s="460"/>
      <c r="AM77" s="460"/>
      <c r="AN77" s="460"/>
      <c r="AO77" s="460"/>
      <c r="AP77" s="460" t="s">
        <v>208</v>
      </c>
      <c r="AQ77" s="460"/>
      <c r="AR77" s="460"/>
      <c r="AS77" s="460"/>
      <c r="AT77" s="460"/>
      <c r="AU77" s="460" t="s">
        <v>208</v>
      </c>
      <c r="AV77" s="460"/>
      <c r="AW77" s="460"/>
      <c r="AX77" s="460"/>
      <c r="AY77" s="46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474</v>
      </c>
      <c r="C78" s="426"/>
      <c r="D78" s="426"/>
      <c r="E78" s="426"/>
      <c r="F78" s="426"/>
      <c r="G78" s="426"/>
      <c r="H78" s="426"/>
      <c r="I78" s="426"/>
      <c r="J78" s="426"/>
      <c r="K78" s="426"/>
      <c r="L78" s="426"/>
      <c r="M78" s="426"/>
      <c r="N78" s="426"/>
      <c r="O78" s="426"/>
      <c r="P78" s="442"/>
      <c r="Q78" s="448">
        <v>171</v>
      </c>
      <c r="R78" s="460"/>
      <c r="S78" s="460"/>
      <c r="T78" s="460"/>
      <c r="U78" s="460"/>
      <c r="V78" s="460">
        <v>167</v>
      </c>
      <c r="W78" s="460"/>
      <c r="X78" s="460"/>
      <c r="Y78" s="460"/>
      <c r="Z78" s="460"/>
      <c r="AA78" s="460">
        <f t="shared" si="1"/>
        <v>4</v>
      </c>
      <c r="AB78" s="460"/>
      <c r="AC78" s="460"/>
      <c r="AD78" s="460"/>
      <c r="AE78" s="460"/>
      <c r="AF78" s="460">
        <v>4</v>
      </c>
      <c r="AG78" s="460"/>
      <c r="AH78" s="460"/>
      <c r="AI78" s="460"/>
      <c r="AJ78" s="460"/>
      <c r="AK78" s="460" t="s">
        <v>208</v>
      </c>
      <c r="AL78" s="460"/>
      <c r="AM78" s="460"/>
      <c r="AN78" s="460"/>
      <c r="AO78" s="460"/>
      <c r="AP78" s="460" t="s">
        <v>208</v>
      </c>
      <c r="AQ78" s="460"/>
      <c r="AR78" s="460"/>
      <c r="AS78" s="460"/>
      <c r="AT78" s="460"/>
      <c r="AU78" s="460" t="s">
        <v>208</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547</v>
      </c>
      <c r="C79" s="426"/>
      <c r="D79" s="426"/>
      <c r="E79" s="426"/>
      <c r="F79" s="426"/>
      <c r="G79" s="426"/>
      <c r="H79" s="426"/>
      <c r="I79" s="426"/>
      <c r="J79" s="426"/>
      <c r="K79" s="426"/>
      <c r="L79" s="426"/>
      <c r="M79" s="426"/>
      <c r="N79" s="426"/>
      <c r="O79" s="426"/>
      <c r="P79" s="442"/>
      <c r="Q79" s="448">
        <v>3905</v>
      </c>
      <c r="R79" s="460"/>
      <c r="S79" s="460"/>
      <c r="T79" s="460"/>
      <c r="U79" s="460"/>
      <c r="V79" s="460">
        <v>3303</v>
      </c>
      <c r="W79" s="460"/>
      <c r="X79" s="460"/>
      <c r="Y79" s="460"/>
      <c r="Z79" s="460"/>
      <c r="AA79" s="460">
        <f t="shared" si="1"/>
        <v>602</v>
      </c>
      <c r="AB79" s="460"/>
      <c r="AC79" s="460"/>
      <c r="AD79" s="460"/>
      <c r="AE79" s="460"/>
      <c r="AF79" s="460">
        <v>602</v>
      </c>
      <c r="AG79" s="460"/>
      <c r="AH79" s="460"/>
      <c r="AI79" s="460"/>
      <c r="AJ79" s="460"/>
      <c r="AK79" s="460" t="s">
        <v>208</v>
      </c>
      <c r="AL79" s="460"/>
      <c r="AM79" s="460"/>
      <c r="AN79" s="460"/>
      <c r="AO79" s="460"/>
      <c r="AP79" s="460" t="s">
        <v>208</v>
      </c>
      <c r="AQ79" s="460"/>
      <c r="AR79" s="460"/>
      <c r="AS79" s="460"/>
      <c r="AT79" s="460"/>
      <c r="AU79" s="460" t="s">
        <v>208</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538</v>
      </c>
      <c r="C80" s="426"/>
      <c r="D80" s="426"/>
      <c r="E80" s="426"/>
      <c r="F80" s="426"/>
      <c r="G80" s="426"/>
      <c r="H80" s="426"/>
      <c r="I80" s="426"/>
      <c r="J80" s="426"/>
      <c r="K80" s="426"/>
      <c r="L80" s="426"/>
      <c r="M80" s="426"/>
      <c r="N80" s="426"/>
      <c r="O80" s="426"/>
      <c r="P80" s="442"/>
      <c r="Q80" s="448">
        <v>6</v>
      </c>
      <c r="R80" s="460"/>
      <c r="S80" s="460"/>
      <c r="T80" s="460"/>
      <c r="U80" s="460"/>
      <c r="V80" s="460">
        <v>1</v>
      </c>
      <c r="W80" s="460"/>
      <c r="X80" s="460"/>
      <c r="Y80" s="460"/>
      <c r="Z80" s="460"/>
      <c r="AA80" s="460">
        <f t="shared" si="1"/>
        <v>5</v>
      </c>
      <c r="AB80" s="460"/>
      <c r="AC80" s="460"/>
      <c r="AD80" s="460"/>
      <c r="AE80" s="460"/>
      <c r="AF80" s="460">
        <v>5</v>
      </c>
      <c r="AG80" s="460"/>
      <c r="AH80" s="460"/>
      <c r="AI80" s="460"/>
      <c r="AJ80" s="460"/>
      <c r="AK80" s="460" t="s">
        <v>208</v>
      </c>
      <c r="AL80" s="460"/>
      <c r="AM80" s="460"/>
      <c r="AN80" s="460"/>
      <c r="AO80" s="460"/>
      <c r="AP80" s="460" t="s">
        <v>208</v>
      </c>
      <c r="AQ80" s="460"/>
      <c r="AR80" s="460"/>
      <c r="AS80" s="460"/>
      <c r="AT80" s="460"/>
      <c r="AU80" s="460" t="s">
        <v>208</v>
      </c>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261</v>
      </c>
      <c r="B88" s="407" t="s">
        <v>469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f>SUM(AF68:AJ87)</f>
        <v>3476</v>
      </c>
      <c r="AG88" s="462"/>
      <c r="AH88" s="462"/>
      <c r="AI88" s="462"/>
      <c r="AJ88" s="462"/>
      <c r="AK88" s="465"/>
      <c r="AL88" s="465"/>
      <c r="AM88" s="465"/>
      <c r="AN88" s="465"/>
      <c r="AO88" s="465"/>
      <c r="AP88" s="462">
        <f>SUM(AP68:AT87)</f>
        <v>13</v>
      </c>
      <c r="AQ88" s="462"/>
      <c r="AR88" s="462"/>
      <c r="AS88" s="462"/>
      <c r="AT88" s="462"/>
      <c r="AU88" s="462" t="s">
        <v>208</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261</v>
      </c>
      <c r="BR102" s="407" t="s">
        <v>453</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f>SUM(CR7:CV88)</f>
        <v>36</v>
      </c>
      <c r="CS102" s="624"/>
      <c r="CT102" s="624"/>
      <c r="CU102" s="624"/>
      <c r="CV102" s="719"/>
      <c r="CW102" s="718">
        <f>SUM(CW7:DA88)</f>
        <v>59</v>
      </c>
      <c r="CX102" s="624"/>
      <c r="CY102" s="624"/>
      <c r="CZ102" s="624"/>
      <c r="DA102" s="719"/>
      <c r="DB102" s="718" t="s">
        <v>208</v>
      </c>
      <c r="DC102" s="624"/>
      <c r="DD102" s="624"/>
      <c r="DE102" s="624"/>
      <c r="DF102" s="719"/>
      <c r="DG102" s="718" t="s">
        <v>208</v>
      </c>
      <c r="DH102" s="624"/>
      <c r="DI102" s="624"/>
      <c r="DJ102" s="624"/>
      <c r="DK102" s="719"/>
      <c r="DL102" s="718" t="s">
        <v>208</v>
      </c>
      <c r="DM102" s="624"/>
      <c r="DN102" s="624"/>
      <c r="DO102" s="624"/>
      <c r="DP102" s="719"/>
      <c r="DQ102" s="718" t="s">
        <v>208</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291</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475</v>
      </c>
      <c r="AB109" s="412"/>
      <c r="AC109" s="412"/>
      <c r="AD109" s="412"/>
      <c r="AE109" s="479"/>
      <c r="AF109" s="493" t="s">
        <v>266</v>
      </c>
      <c r="AG109" s="412"/>
      <c r="AH109" s="412"/>
      <c r="AI109" s="412"/>
      <c r="AJ109" s="479"/>
      <c r="AK109" s="493" t="s">
        <v>394</v>
      </c>
      <c r="AL109" s="412"/>
      <c r="AM109" s="412"/>
      <c r="AN109" s="412"/>
      <c r="AO109" s="479"/>
      <c r="AP109" s="493" t="s">
        <v>476</v>
      </c>
      <c r="AQ109" s="412"/>
      <c r="AR109" s="412"/>
      <c r="AS109" s="412"/>
      <c r="AT109" s="568"/>
      <c r="AU109" s="388" t="s">
        <v>473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475</v>
      </c>
      <c r="BR109" s="412"/>
      <c r="BS109" s="412"/>
      <c r="BT109" s="412"/>
      <c r="BU109" s="479"/>
      <c r="BV109" s="493" t="s">
        <v>266</v>
      </c>
      <c r="BW109" s="412"/>
      <c r="BX109" s="412"/>
      <c r="BY109" s="412"/>
      <c r="BZ109" s="479"/>
      <c r="CA109" s="493" t="s">
        <v>394</v>
      </c>
      <c r="CB109" s="412"/>
      <c r="CC109" s="412"/>
      <c r="CD109" s="412"/>
      <c r="CE109" s="479"/>
      <c r="CF109" s="677" t="s">
        <v>476</v>
      </c>
      <c r="CG109" s="677"/>
      <c r="CH109" s="677"/>
      <c r="CI109" s="677"/>
      <c r="CJ109" s="677"/>
      <c r="CK109" s="493" t="s">
        <v>95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475</v>
      </c>
      <c r="DH109" s="412"/>
      <c r="DI109" s="412"/>
      <c r="DJ109" s="412"/>
      <c r="DK109" s="479"/>
      <c r="DL109" s="493" t="s">
        <v>266</v>
      </c>
      <c r="DM109" s="412"/>
      <c r="DN109" s="412"/>
      <c r="DO109" s="412"/>
      <c r="DP109" s="479"/>
      <c r="DQ109" s="493" t="s">
        <v>394</v>
      </c>
      <c r="DR109" s="412"/>
      <c r="DS109" s="412"/>
      <c r="DT109" s="412"/>
      <c r="DU109" s="479"/>
      <c r="DV109" s="493" t="s">
        <v>476</v>
      </c>
      <c r="DW109" s="412"/>
      <c r="DX109" s="412"/>
      <c r="DY109" s="412"/>
      <c r="DZ109" s="568"/>
    </row>
    <row r="110" spans="1:131" s="369" customFormat="1" ht="26.25" customHeight="1">
      <c r="A110" s="389" t="s">
        <v>334</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2910801</v>
      </c>
      <c r="AB110" s="500"/>
      <c r="AC110" s="500"/>
      <c r="AD110" s="500"/>
      <c r="AE110" s="511"/>
      <c r="AF110" s="527">
        <v>3046110</v>
      </c>
      <c r="AG110" s="500"/>
      <c r="AH110" s="500"/>
      <c r="AI110" s="500"/>
      <c r="AJ110" s="511"/>
      <c r="AK110" s="527">
        <v>3027304</v>
      </c>
      <c r="AL110" s="500"/>
      <c r="AM110" s="500"/>
      <c r="AN110" s="500"/>
      <c r="AO110" s="511"/>
      <c r="AP110" s="551">
        <v>27.8</v>
      </c>
      <c r="AQ110" s="559"/>
      <c r="AR110" s="559"/>
      <c r="AS110" s="559"/>
      <c r="AT110" s="569"/>
      <c r="AU110" s="581" t="s">
        <v>122</v>
      </c>
      <c r="AV110" s="593"/>
      <c r="AW110" s="593"/>
      <c r="AX110" s="593"/>
      <c r="AY110" s="593"/>
      <c r="AZ110" s="620" t="s">
        <v>477</v>
      </c>
      <c r="BA110" s="413"/>
      <c r="BB110" s="413"/>
      <c r="BC110" s="413"/>
      <c r="BD110" s="413"/>
      <c r="BE110" s="413"/>
      <c r="BF110" s="413"/>
      <c r="BG110" s="413"/>
      <c r="BH110" s="413"/>
      <c r="BI110" s="413"/>
      <c r="BJ110" s="413"/>
      <c r="BK110" s="413"/>
      <c r="BL110" s="413"/>
      <c r="BM110" s="413"/>
      <c r="BN110" s="413"/>
      <c r="BO110" s="413"/>
      <c r="BP110" s="480"/>
      <c r="BQ110" s="652">
        <v>30802606</v>
      </c>
      <c r="BR110" s="660"/>
      <c r="BS110" s="660"/>
      <c r="BT110" s="660"/>
      <c r="BU110" s="660"/>
      <c r="BV110" s="660">
        <v>31292241</v>
      </c>
      <c r="BW110" s="660"/>
      <c r="BX110" s="660"/>
      <c r="BY110" s="660"/>
      <c r="BZ110" s="660"/>
      <c r="CA110" s="660">
        <v>31148597</v>
      </c>
      <c r="CB110" s="660"/>
      <c r="CC110" s="660"/>
      <c r="CD110" s="660"/>
      <c r="CE110" s="660"/>
      <c r="CF110" s="678">
        <v>286.10000000000002</v>
      </c>
      <c r="CG110" s="682"/>
      <c r="CH110" s="682"/>
      <c r="CI110" s="682"/>
      <c r="CJ110" s="682"/>
      <c r="CK110" s="694" t="s">
        <v>389</v>
      </c>
      <c r="CL110" s="418"/>
      <c r="CM110" s="431" t="s">
        <v>479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208</v>
      </c>
      <c r="DH110" s="660"/>
      <c r="DI110" s="660"/>
      <c r="DJ110" s="660"/>
      <c r="DK110" s="660"/>
      <c r="DL110" s="660" t="s">
        <v>208</v>
      </c>
      <c r="DM110" s="660"/>
      <c r="DN110" s="660"/>
      <c r="DO110" s="660"/>
      <c r="DP110" s="660"/>
      <c r="DQ110" s="660" t="s">
        <v>208</v>
      </c>
      <c r="DR110" s="660"/>
      <c r="DS110" s="660"/>
      <c r="DT110" s="660"/>
      <c r="DU110" s="660"/>
      <c r="DV110" s="735" t="s">
        <v>208</v>
      </c>
      <c r="DW110" s="735"/>
      <c r="DX110" s="735"/>
      <c r="DY110" s="735"/>
      <c r="DZ110" s="744"/>
    </row>
    <row r="111" spans="1:131" s="369" customFormat="1" ht="26.25" customHeight="1">
      <c r="A111" s="390" t="s">
        <v>164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208</v>
      </c>
      <c r="AB111" s="456"/>
      <c r="AC111" s="456"/>
      <c r="AD111" s="456"/>
      <c r="AE111" s="512"/>
      <c r="AF111" s="528" t="s">
        <v>208</v>
      </c>
      <c r="AG111" s="456"/>
      <c r="AH111" s="456"/>
      <c r="AI111" s="456"/>
      <c r="AJ111" s="512"/>
      <c r="AK111" s="528" t="s">
        <v>208</v>
      </c>
      <c r="AL111" s="456"/>
      <c r="AM111" s="456"/>
      <c r="AN111" s="456"/>
      <c r="AO111" s="512"/>
      <c r="AP111" s="552" t="s">
        <v>208</v>
      </c>
      <c r="AQ111" s="560"/>
      <c r="AR111" s="560"/>
      <c r="AS111" s="560"/>
      <c r="AT111" s="570"/>
      <c r="AU111" s="582"/>
      <c r="AV111" s="594"/>
      <c r="AW111" s="594"/>
      <c r="AX111" s="594"/>
      <c r="AY111" s="594"/>
      <c r="AZ111" s="621" t="s">
        <v>480</v>
      </c>
      <c r="BA111" s="429"/>
      <c r="BB111" s="429"/>
      <c r="BC111" s="429"/>
      <c r="BD111" s="429"/>
      <c r="BE111" s="429"/>
      <c r="BF111" s="429"/>
      <c r="BG111" s="429"/>
      <c r="BH111" s="429"/>
      <c r="BI111" s="429"/>
      <c r="BJ111" s="429"/>
      <c r="BK111" s="429"/>
      <c r="BL111" s="429"/>
      <c r="BM111" s="429"/>
      <c r="BN111" s="429"/>
      <c r="BO111" s="429"/>
      <c r="BP111" s="482"/>
      <c r="BQ111" s="653" t="s">
        <v>208</v>
      </c>
      <c r="BR111" s="661"/>
      <c r="BS111" s="661"/>
      <c r="BT111" s="661"/>
      <c r="BU111" s="661"/>
      <c r="BV111" s="661" t="s">
        <v>208</v>
      </c>
      <c r="BW111" s="661"/>
      <c r="BX111" s="661"/>
      <c r="BY111" s="661"/>
      <c r="BZ111" s="661"/>
      <c r="CA111" s="661" t="s">
        <v>208</v>
      </c>
      <c r="CB111" s="661"/>
      <c r="CC111" s="661"/>
      <c r="CD111" s="661"/>
      <c r="CE111" s="661"/>
      <c r="CF111" s="679" t="s">
        <v>208</v>
      </c>
      <c r="CG111" s="683"/>
      <c r="CH111" s="683"/>
      <c r="CI111" s="683"/>
      <c r="CJ111" s="683"/>
      <c r="CK111" s="695"/>
      <c r="CL111" s="419"/>
      <c r="CM111" s="432" t="s">
        <v>136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208</v>
      </c>
      <c r="DH111" s="661"/>
      <c r="DI111" s="661"/>
      <c r="DJ111" s="661"/>
      <c r="DK111" s="661"/>
      <c r="DL111" s="661" t="s">
        <v>208</v>
      </c>
      <c r="DM111" s="661"/>
      <c r="DN111" s="661"/>
      <c r="DO111" s="661"/>
      <c r="DP111" s="661"/>
      <c r="DQ111" s="661" t="s">
        <v>208</v>
      </c>
      <c r="DR111" s="661"/>
      <c r="DS111" s="661"/>
      <c r="DT111" s="661"/>
      <c r="DU111" s="661"/>
      <c r="DV111" s="736" t="s">
        <v>208</v>
      </c>
      <c r="DW111" s="736"/>
      <c r="DX111" s="736"/>
      <c r="DY111" s="736"/>
      <c r="DZ111" s="745"/>
    </row>
    <row r="112" spans="1:131" s="369" customFormat="1" ht="26.25" customHeight="1">
      <c r="A112" s="391" t="s">
        <v>154</v>
      </c>
      <c r="B112" s="415"/>
      <c r="C112" s="429" t="s">
        <v>482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208</v>
      </c>
      <c r="AB112" s="456"/>
      <c r="AC112" s="456"/>
      <c r="AD112" s="456"/>
      <c r="AE112" s="512"/>
      <c r="AF112" s="528" t="s">
        <v>208</v>
      </c>
      <c r="AG112" s="456"/>
      <c r="AH112" s="456"/>
      <c r="AI112" s="456"/>
      <c r="AJ112" s="512"/>
      <c r="AK112" s="528" t="s">
        <v>208</v>
      </c>
      <c r="AL112" s="456"/>
      <c r="AM112" s="456"/>
      <c r="AN112" s="456"/>
      <c r="AO112" s="512"/>
      <c r="AP112" s="552" t="s">
        <v>208</v>
      </c>
      <c r="AQ112" s="560"/>
      <c r="AR112" s="560"/>
      <c r="AS112" s="560"/>
      <c r="AT112" s="570"/>
      <c r="AU112" s="582"/>
      <c r="AV112" s="594"/>
      <c r="AW112" s="594"/>
      <c r="AX112" s="594"/>
      <c r="AY112" s="594"/>
      <c r="AZ112" s="621" t="s">
        <v>279</v>
      </c>
      <c r="BA112" s="429"/>
      <c r="BB112" s="429"/>
      <c r="BC112" s="429"/>
      <c r="BD112" s="429"/>
      <c r="BE112" s="429"/>
      <c r="BF112" s="429"/>
      <c r="BG112" s="429"/>
      <c r="BH112" s="429"/>
      <c r="BI112" s="429"/>
      <c r="BJ112" s="429"/>
      <c r="BK112" s="429"/>
      <c r="BL112" s="429"/>
      <c r="BM112" s="429"/>
      <c r="BN112" s="429"/>
      <c r="BO112" s="429"/>
      <c r="BP112" s="482"/>
      <c r="BQ112" s="653">
        <v>15797173</v>
      </c>
      <c r="BR112" s="661"/>
      <c r="BS112" s="661"/>
      <c r="BT112" s="661"/>
      <c r="BU112" s="661"/>
      <c r="BV112" s="661">
        <v>14724801</v>
      </c>
      <c r="BW112" s="661"/>
      <c r="BX112" s="661"/>
      <c r="BY112" s="661"/>
      <c r="BZ112" s="661"/>
      <c r="CA112" s="661">
        <v>13167048</v>
      </c>
      <c r="CB112" s="661"/>
      <c r="CC112" s="661"/>
      <c r="CD112" s="661"/>
      <c r="CE112" s="661"/>
      <c r="CF112" s="679">
        <v>120.9</v>
      </c>
      <c r="CG112" s="683"/>
      <c r="CH112" s="683"/>
      <c r="CI112" s="683"/>
      <c r="CJ112" s="683"/>
      <c r="CK112" s="695"/>
      <c r="CL112" s="419"/>
      <c r="CM112" s="432" t="s">
        <v>399</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208</v>
      </c>
      <c r="DH112" s="661"/>
      <c r="DI112" s="661"/>
      <c r="DJ112" s="661"/>
      <c r="DK112" s="661"/>
      <c r="DL112" s="661" t="s">
        <v>208</v>
      </c>
      <c r="DM112" s="661"/>
      <c r="DN112" s="661"/>
      <c r="DO112" s="661"/>
      <c r="DP112" s="661"/>
      <c r="DQ112" s="661" t="s">
        <v>208</v>
      </c>
      <c r="DR112" s="661"/>
      <c r="DS112" s="661"/>
      <c r="DT112" s="661"/>
      <c r="DU112" s="661"/>
      <c r="DV112" s="736" t="s">
        <v>208</v>
      </c>
      <c r="DW112" s="736"/>
      <c r="DX112" s="736"/>
      <c r="DY112" s="736"/>
      <c r="DZ112" s="745"/>
    </row>
    <row r="113" spans="1:130" s="369" customFormat="1" ht="26.25" customHeight="1">
      <c r="A113" s="392"/>
      <c r="B113" s="416"/>
      <c r="C113" s="429" t="s">
        <v>483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1244221</v>
      </c>
      <c r="AB113" s="456"/>
      <c r="AC113" s="456"/>
      <c r="AD113" s="456"/>
      <c r="AE113" s="512"/>
      <c r="AF113" s="528">
        <v>1016796</v>
      </c>
      <c r="AG113" s="456"/>
      <c r="AH113" s="456"/>
      <c r="AI113" s="456"/>
      <c r="AJ113" s="512"/>
      <c r="AK113" s="528">
        <v>1013588</v>
      </c>
      <c r="AL113" s="456"/>
      <c r="AM113" s="456"/>
      <c r="AN113" s="456"/>
      <c r="AO113" s="512"/>
      <c r="AP113" s="552">
        <v>9.3000000000000007</v>
      </c>
      <c r="AQ113" s="560"/>
      <c r="AR113" s="560"/>
      <c r="AS113" s="560"/>
      <c r="AT113" s="570"/>
      <c r="AU113" s="582"/>
      <c r="AV113" s="594"/>
      <c r="AW113" s="594"/>
      <c r="AX113" s="594"/>
      <c r="AY113" s="594"/>
      <c r="AZ113" s="621" t="s">
        <v>484</v>
      </c>
      <c r="BA113" s="429"/>
      <c r="BB113" s="429"/>
      <c r="BC113" s="429"/>
      <c r="BD113" s="429"/>
      <c r="BE113" s="429"/>
      <c r="BF113" s="429"/>
      <c r="BG113" s="429"/>
      <c r="BH113" s="429"/>
      <c r="BI113" s="429"/>
      <c r="BJ113" s="429"/>
      <c r="BK113" s="429"/>
      <c r="BL113" s="429"/>
      <c r="BM113" s="429"/>
      <c r="BN113" s="429"/>
      <c r="BO113" s="429"/>
      <c r="BP113" s="482"/>
      <c r="BQ113" s="653">
        <v>944193</v>
      </c>
      <c r="BR113" s="661"/>
      <c r="BS113" s="661"/>
      <c r="BT113" s="661"/>
      <c r="BU113" s="661"/>
      <c r="BV113" s="661">
        <v>126</v>
      </c>
      <c r="BW113" s="661"/>
      <c r="BX113" s="661"/>
      <c r="BY113" s="661"/>
      <c r="BZ113" s="661"/>
      <c r="CA113" s="661">
        <v>39</v>
      </c>
      <c r="CB113" s="661"/>
      <c r="CC113" s="661"/>
      <c r="CD113" s="661"/>
      <c r="CE113" s="661"/>
      <c r="CF113" s="679">
        <v>0</v>
      </c>
      <c r="CG113" s="683"/>
      <c r="CH113" s="683"/>
      <c r="CI113" s="683"/>
      <c r="CJ113" s="683"/>
      <c r="CK113" s="695"/>
      <c r="CL113" s="419"/>
      <c r="CM113" s="432" t="s">
        <v>410</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208</v>
      </c>
      <c r="DH113" s="456"/>
      <c r="DI113" s="456"/>
      <c r="DJ113" s="456"/>
      <c r="DK113" s="512"/>
      <c r="DL113" s="528" t="s">
        <v>208</v>
      </c>
      <c r="DM113" s="456"/>
      <c r="DN113" s="456"/>
      <c r="DO113" s="456"/>
      <c r="DP113" s="512"/>
      <c r="DQ113" s="528" t="s">
        <v>208</v>
      </c>
      <c r="DR113" s="456"/>
      <c r="DS113" s="456"/>
      <c r="DT113" s="456"/>
      <c r="DU113" s="512"/>
      <c r="DV113" s="552" t="s">
        <v>208</v>
      </c>
      <c r="DW113" s="560"/>
      <c r="DX113" s="560"/>
      <c r="DY113" s="560"/>
      <c r="DZ113" s="570"/>
    </row>
    <row r="114" spans="1:130" s="369" customFormat="1" ht="26.25" customHeight="1">
      <c r="A114" s="392"/>
      <c r="B114" s="416"/>
      <c r="C114" s="429" t="s">
        <v>485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108436</v>
      </c>
      <c r="AB114" s="456"/>
      <c r="AC114" s="456"/>
      <c r="AD114" s="456"/>
      <c r="AE114" s="512"/>
      <c r="AF114" s="528" t="s">
        <v>208</v>
      </c>
      <c r="AG114" s="456"/>
      <c r="AH114" s="456"/>
      <c r="AI114" s="456"/>
      <c r="AJ114" s="512"/>
      <c r="AK114" s="528" t="s">
        <v>208</v>
      </c>
      <c r="AL114" s="456"/>
      <c r="AM114" s="456"/>
      <c r="AN114" s="456"/>
      <c r="AO114" s="512"/>
      <c r="AP114" s="552" t="s">
        <v>208</v>
      </c>
      <c r="AQ114" s="560"/>
      <c r="AR114" s="560"/>
      <c r="AS114" s="560"/>
      <c r="AT114" s="570"/>
      <c r="AU114" s="582"/>
      <c r="AV114" s="594"/>
      <c r="AW114" s="594"/>
      <c r="AX114" s="594"/>
      <c r="AY114" s="594"/>
      <c r="AZ114" s="621" t="s">
        <v>486</v>
      </c>
      <c r="BA114" s="429"/>
      <c r="BB114" s="429"/>
      <c r="BC114" s="429"/>
      <c r="BD114" s="429"/>
      <c r="BE114" s="429"/>
      <c r="BF114" s="429"/>
      <c r="BG114" s="429"/>
      <c r="BH114" s="429"/>
      <c r="BI114" s="429"/>
      <c r="BJ114" s="429"/>
      <c r="BK114" s="429"/>
      <c r="BL114" s="429"/>
      <c r="BM114" s="429"/>
      <c r="BN114" s="429"/>
      <c r="BO114" s="429"/>
      <c r="BP114" s="482"/>
      <c r="BQ114" s="653">
        <v>2638758</v>
      </c>
      <c r="BR114" s="661"/>
      <c r="BS114" s="661"/>
      <c r="BT114" s="661"/>
      <c r="BU114" s="661"/>
      <c r="BV114" s="661">
        <v>2772696</v>
      </c>
      <c r="BW114" s="661"/>
      <c r="BX114" s="661"/>
      <c r="BY114" s="661"/>
      <c r="BZ114" s="661"/>
      <c r="CA114" s="661">
        <v>2648722</v>
      </c>
      <c r="CB114" s="661"/>
      <c r="CC114" s="661"/>
      <c r="CD114" s="661"/>
      <c r="CE114" s="661"/>
      <c r="CF114" s="679">
        <v>24.3</v>
      </c>
      <c r="CG114" s="683"/>
      <c r="CH114" s="683"/>
      <c r="CI114" s="683"/>
      <c r="CJ114" s="683"/>
      <c r="CK114" s="695"/>
      <c r="CL114" s="419"/>
      <c r="CM114" s="432" t="s">
        <v>487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208</v>
      </c>
      <c r="DH114" s="456"/>
      <c r="DI114" s="456"/>
      <c r="DJ114" s="456"/>
      <c r="DK114" s="512"/>
      <c r="DL114" s="528" t="s">
        <v>208</v>
      </c>
      <c r="DM114" s="456"/>
      <c r="DN114" s="456"/>
      <c r="DO114" s="456"/>
      <c r="DP114" s="512"/>
      <c r="DQ114" s="528" t="s">
        <v>208</v>
      </c>
      <c r="DR114" s="456"/>
      <c r="DS114" s="456"/>
      <c r="DT114" s="456"/>
      <c r="DU114" s="512"/>
      <c r="DV114" s="552" t="s">
        <v>208</v>
      </c>
      <c r="DW114" s="560"/>
      <c r="DX114" s="560"/>
      <c r="DY114" s="560"/>
      <c r="DZ114" s="570"/>
    </row>
    <row r="115" spans="1:130" s="369" customFormat="1" ht="26.25" customHeight="1">
      <c r="A115" s="392"/>
      <c r="B115" s="416"/>
      <c r="C115" s="429" t="s">
        <v>379</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208</v>
      </c>
      <c r="AB115" s="456"/>
      <c r="AC115" s="456"/>
      <c r="AD115" s="456"/>
      <c r="AE115" s="512"/>
      <c r="AF115" s="528" t="s">
        <v>208</v>
      </c>
      <c r="AG115" s="456"/>
      <c r="AH115" s="456"/>
      <c r="AI115" s="456"/>
      <c r="AJ115" s="512"/>
      <c r="AK115" s="528" t="s">
        <v>208</v>
      </c>
      <c r="AL115" s="456"/>
      <c r="AM115" s="456"/>
      <c r="AN115" s="456"/>
      <c r="AO115" s="512"/>
      <c r="AP115" s="552" t="s">
        <v>208</v>
      </c>
      <c r="AQ115" s="560"/>
      <c r="AR115" s="560"/>
      <c r="AS115" s="560"/>
      <c r="AT115" s="570"/>
      <c r="AU115" s="582"/>
      <c r="AV115" s="594"/>
      <c r="AW115" s="594"/>
      <c r="AX115" s="594"/>
      <c r="AY115" s="594"/>
      <c r="AZ115" s="621" t="s">
        <v>148</v>
      </c>
      <c r="BA115" s="429"/>
      <c r="BB115" s="429"/>
      <c r="BC115" s="429"/>
      <c r="BD115" s="429"/>
      <c r="BE115" s="429"/>
      <c r="BF115" s="429"/>
      <c r="BG115" s="429"/>
      <c r="BH115" s="429"/>
      <c r="BI115" s="429"/>
      <c r="BJ115" s="429"/>
      <c r="BK115" s="429"/>
      <c r="BL115" s="429"/>
      <c r="BM115" s="429"/>
      <c r="BN115" s="429"/>
      <c r="BO115" s="429"/>
      <c r="BP115" s="482"/>
      <c r="BQ115" s="653" t="s">
        <v>208</v>
      </c>
      <c r="BR115" s="661"/>
      <c r="BS115" s="661"/>
      <c r="BT115" s="661"/>
      <c r="BU115" s="661"/>
      <c r="BV115" s="661" t="s">
        <v>208</v>
      </c>
      <c r="BW115" s="661"/>
      <c r="BX115" s="661"/>
      <c r="BY115" s="661"/>
      <c r="BZ115" s="661"/>
      <c r="CA115" s="661" t="s">
        <v>208</v>
      </c>
      <c r="CB115" s="661"/>
      <c r="CC115" s="661"/>
      <c r="CD115" s="661"/>
      <c r="CE115" s="661"/>
      <c r="CF115" s="679" t="s">
        <v>208</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208</v>
      </c>
      <c r="DH115" s="456"/>
      <c r="DI115" s="456"/>
      <c r="DJ115" s="456"/>
      <c r="DK115" s="512"/>
      <c r="DL115" s="528" t="s">
        <v>208</v>
      </c>
      <c r="DM115" s="456"/>
      <c r="DN115" s="456"/>
      <c r="DO115" s="456"/>
      <c r="DP115" s="512"/>
      <c r="DQ115" s="528" t="s">
        <v>208</v>
      </c>
      <c r="DR115" s="456"/>
      <c r="DS115" s="456"/>
      <c r="DT115" s="456"/>
      <c r="DU115" s="512"/>
      <c r="DV115" s="552" t="s">
        <v>208</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190</v>
      </c>
      <c r="AB116" s="456"/>
      <c r="AC116" s="456"/>
      <c r="AD116" s="456"/>
      <c r="AE116" s="512"/>
      <c r="AF116" s="528">
        <v>63</v>
      </c>
      <c r="AG116" s="456"/>
      <c r="AH116" s="456"/>
      <c r="AI116" s="456"/>
      <c r="AJ116" s="512"/>
      <c r="AK116" s="528">
        <v>53</v>
      </c>
      <c r="AL116" s="456"/>
      <c r="AM116" s="456"/>
      <c r="AN116" s="456"/>
      <c r="AO116" s="512"/>
      <c r="AP116" s="552">
        <v>0</v>
      </c>
      <c r="AQ116" s="560"/>
      <c r="AR116" s="560"/>
      <c r="AS116" s="560"/>
      <c r="AT116" s="570"/>
      <c r="AU116" s="582"/>
      <c r="AV116" s="594"/>
      <c r="AW116" s="594"/>
      <c r="AX116" s="594"/>
      <c r="AY116" s="594"/>
      <c r="AZ116" s="433" t="s">
        <v>232</v>
      </c>
      <c r="BA116" s="437"/>
      <c r="BB116" s="437"/>
      <c r="BC116" s="437"/>
      <c r="BD116" s="437"/>
      <c r="BE116" s="437"/>
      <c r="BF116" s="437"/>
      <c r="BG116" s="437"/>
      <c r="BH116" s="437"/>
      <c r="BI116" s="437"/>
      <c r="BJ116" s="437"/>
      <c r="BK116" s="437"/>
      <c r="BL116" s="437"/>
      <c r="BM116" s="437"/>
      <c r="BN116" s="437"/>
      <c r="BO116" s="437"/>
      <c r="BP116" s="486"/>
      <c r="BQ116" s="653" t="s">
        <v>208</v>
      </c>
      <c r="BR116" s="661"/>
      <c r="BS116" s="661"/>
      <c r="BT116" s="661"/>
      <c r="BU116" s="661"/>
      <c r="BV116" s="661" t="s">
        <v>208</v>
      </c>
      <c r="BW116" s="661"/>
      <c r="BX116" s="661"/>
      <c r="BY116" s="661"/>
      <c r="BZ116" s="661"/>
      <c r="CA116" s="661" t="s">
        <v>208</v>
      </c>
      <c r="CB116" s="661"/>
      <c r="CC116" s="661"/>
      <c r="CD116" s="661"/>
      <c r="CE116" s="661"/>
      <c r="CF116" s="679" t="s">
        <v>208</v>
      </c>
      <c r="CG116" s="683"/>
      <c r="CH116" s="683"/>
      <c r="CI116" s="683"/>
      <c r="CJ116" s="683"/>
      <c r="CK116" s="695"/>
      <c r="CL116" s="419"/>
      <c r="CM116" s="432" t="s">
        <v>488</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208</v>
      </c>
      <c r="DH116" s="456"/>
      <c r="DI116" s="456"/>
      <c r="DJ116" s="456"/>
      <c r="DK116" s="512"/>
      <c r="DL116" s="528" t="s">
        <v>208</v>
      </c>
      <c r="DM116" s="456"/>
      <c r="DN116" s="456"/>
      <c r="DO116" s="456"/>
      <c r="DP116" s="512"/>
      <c r="DQ116" s="528" t="s">
        <v>208</v>
      </c>
      <c r="DR116" s="456"/>
      <c r="DS116" s="456"/>
      <c r="DT116" s="456"/>
      <c r="DU116" s="512"/>
      <c r="DV116" s="552" t="s">
        <v>208</v>
      </c>
      <c r="DW116" s="560"/>
      <c r="DX116" s="560"/>
      <c r="DY116" s="560"/>
      <c r="DZ116" s="570"/>
    </row>
    <row r="117" spans="1:130" s="369" customFormat="1" ht="26.25" customHeight="1">
      <c r="A117" s="388" t="s">
        <v>284</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329</v>
      </c>
      <c r="Z117" s="479"/>
      <c r="AA117" s="496">
        <v>4263648</v>
      </c>
      <c r="AB117" s="501"/>
      <c r="AC117" s="501"/>
      <c r="AD117" s="501"/>
      <c r="AE117" s="513"/>
      <c r="AF117" s="529">
        <v>4062969</v>
      </c>
      <c r="AG117" s="501"/>
      <c r="AH117" s="501"/>
      <c r="AI117" s="501"/>
      <c r="AJ117" s="513"/>
      <c r="AK117" s="529">
        <v>4040945</v>
      </c>
      <c r="AL117" s="501"/>
      <c r="AM117" s="501"/>
      <c r="AN117" s="501"/>
      <c r="AO117" s="513"/>
      <c r="AP117" s="553"/>
      <c r="AQ117" s="561"/>
      <c r="AR117" s="561"/>
      <c r="AS117" s="561"/>
      <c r="AT117" s="571"/>
      <c r="AU117" s="582"/>
      <c r="AV117" s="594"/>
      <c r="AW117" s="594"/>
      <c r="AX117" s="594"/>
      <c r="AY117" s="594"/>
      <c r="AZ117" s="433" t="s">
        <v>489</v>
      </c>
      <c r="BA117" s="437"/>
      <c r="BB117" s="437"/>
      <c r="BC117" s="437"/>
      <c r="BD117" s="437"/>
      <c r="BE117" s="437"/>
      <c r="BF117" s="437"/>
      <c r="BG117" s="437"/>
      <c r="BH117" s="437"/>
      <c r="BI117" s="437"/>
      <c r="BJ117" s="437"/>
      <c r="BK117" s="437"/>
      <c r="BL117" s="437"/>
      <c r="BM117" s="437"/>
      <c r="BN117" s="437"/>
      <c r="BO117" s="437"/>
      <c r="BP117" s="486"/>
      <c r="BQ117" s="653" t="s">
        <v>208</v>
      </c>
      <c r="BR117" s="661"/>
      <c r="BS117" s="661"/>
      <c r="BT117" s="661"/>
      <c r="BU117" s="661"/>
      <c r="BV117" s="661" t="s">
        <v>208</v>
      </c>
      <c r="BW117" s="661"/>
      <c r="BX117" s="661"/>
      <c r="BY117" s="661"/>
      <c r="BZ117" s="661"/>
      <c r="CA117" s="661" t="s">
        <v>208</v>
      </c>
      <c r="CB117" s="661"/>
      <c r="CC117" s="661"/>
      <c r="CD117" s="661"/>
      <c r="CE117" s="661"/>
      <c r="CF117" s="679" t="s">
        <v>208</v>
      </c>
      <c r="CG117" s="683"/>
      <c r="CH117" s="683"/>
      <c r="CI117" s="683"/>
      <c r="CJ117" s="683"/>
      <c r="CK117" s="695"/>
      <c r="CL117" s="419"/>
      <c r="CM117" s="432" t="s">
        <v>343</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208</v>
      </c>
      <c r="DH117" s="456"/>
      <c r="DI117" s="456"/>
      <c r="DJ117" s="456"/>
      <c r="DK117" s="512"/>
      <c r="DL117" s="528" t="s">
        <v>208</v>
      </c>
      <c r="DM117" s="456"/>
      <c r="DN117" s="456"/>
      <c r="DO117" s="456"/>
      <c r="DP117" s="512"/>
      <c r="DQ117" s="528" t="s">
        <v>208</v>
      </c>
      <c r="DR117" s="456"/>
      <c r="DS117" s="456"/>
      <c r="DT117" s="456"/>
      <c r="DU117" s="512"/>
      <c r="DV117" s="552" t="s">
        <v>208</v>
      </c>
      <c r="DW117" s="560"/>
      <c r="DX117" s="560"/>
      <c r="DY117" s="560"/>
      <c r="DZ117" s="570"/>
    </row>
    <row r="118" spans="1:130" s="369" customFormat="1" ht="26.25" customHeight="1">
      <c r="A118" s="388" t="s">
        <v>95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475</v>
      </c>
      <c r="AB118" s="412"/>
      <c r="AC118" s="412"/>
      <c r="AD118" s="412"/>
      <c r="AE118" s="479"/>
      <c r="AF118" s="493" t="s">
        <v>266</v>
      </c>
      <c r="AG118" s="412"/>
      <c r="AH118" s="412"/>
      <c r="AI118" s="412"/>
      <c r="AJ118" s="479"/>
      <c r="AK118" s="493" t="s">
        <v>394</v>
      </c>
      <c r="AL118" s="412"/>
      <c r="AM118" s="412"/>
      <c r="AN118" s="412"/>
      <c r="AO118" s="479"/>
      <c r="AP118" s="493" t="s">
        <v>476</v>
      </c>
      <c r="AQ118" s="412"/>
      <c r="AR118" s="412"/>
      <c r="AS118" s="412"/>
      <c r="AT118" s="568"/>
      <c r="AU118" s="582"/>
      <c r="AV118" s="594"/>
      <c r="AW118" s="594"/>
      <c r="AX118" s="594"/>
      <c r="AY118" s="594"/>
      <c r="AZ118" s="622" t="s">
        <v>490</v>
      </c>
      <c r="BA118" s="430"/>
      <c r="BB118" s="430"/>
      <c r="BC118" s="430"/>
      <c r="BD118" s="430"/>
      <c r="BE118" s="430"/>
      <c r="BF118" s="430"/>
      <c r="BG118" s="430"/>
      <c r="BH118" s="430"/>
      <c r="BI118" s="430"/>
      <c r="BJ118" s="430"/>
      <c r="BK118" s="430"/>
      <c r="BL118" s="430"/>
      <c r="BM118" s="430"/>
      <c r="BN118" s="430"/>
      <c r="BO118" s="430"/>
      <c r="BP118" s="483"/>
      <c r="BQ118" s="654" t="s">
        <v>208</v>
      </c>
      <c r="BR118" s="662"/>
      <c r="BS118" s="662"/>
      <c r="BT118" s="662"/>
      <c r="BU118" s="662"/>
      <c r="BV118" s="662" t="s">
        <v>208</v>
      </c>
      <c r="BW118" s="662"/>
      <c r="BX118" s="662"/>
      <c r="BY118" s="662"/>
      <c r="BZ118" s="662"/>
      <c r="CA118" s="662" t="s">
        <v>208</v>
      </c>
      <c r="CB118" s="662"/>
      <c r="CC118" s="662"/>
      <c r="CD118" s="662"/>
      <c r="CE118" s="662"/>
      <c r="CF118" s="679" t="s">
        <v>208</v>
      </c>
      <c r="CG118" s="683"/>
      <c r="CH118" s="683"/>
      <c r="CI118" s="683"/>
      <c r="CJ118" s="683"/>
      <c r="CK118" s="695"/>
      <c r="CL118" s="419"/>
      <c r="CM118" s="432" t="s">
        <v>491</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208</v>
      </c>
      <c r="DH118" s="456"/>
      <c r="DI118" s="456"/>
      <c r="DJ118" s="456"/>
      <c r="DK118" s="512"/>
      <c r="DL118" s="528" t="s">
        <v>208</v>
      </c>
      <c r="DM118" s="456"/>
      <c r="DN118" s="456"/>
      <c r="DO118" s="456"/>
      <c r="DP118" s="512"/>
      <c r="DQ118" s="528" t="s">
        <v>208</v>
      </c>
      <c r="DR118" s="456"/>
      <c r="DS118" s="456"/>
      <c r="DT118" s="456"/>
      <c r="DU118" s="512"/>
      <c r="DV118" s="552" t="s">
        <v>208</v>
      </c>
      <c r="DW118" s="560"/>
      <c r="DX118" s="560"/>
      <c r="DY118" s="560"/>
      <c r="DZ118" s="570"/>
    </row>
    <row r="119" spans="1:130" s="369" customFormat="1" ht="26.25" customHeight="1">
      <c r="A119" s="394" t="s">
        <v>389</v>
      </c>
      <c r="B119" s="418"/>
      <c r="C119" s="431" t="s">
        <v>479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208</v>
      </c>
      <c r="AB119" s="500"/>
      <c r="AC119" s="500"/>
      <c r="AD119" s="500"/>
      <c r="AE119" s="511"/>
      <c r="AF119" s="527" t="s">
        <v>208</v>
      </c>
      <c r="AG119" s="500"/>
      <c r="AH119" s="500"/>
      <c r="AI119" s="500"/>
      <c r="AJ119" s="511"/>
      <c r="AK119" s="527" t="s">
        <v>208</v>
      </c>
      <c r="AL119" s="500"/>
      <c r="AM119" s="500"/>
      <c r="AN119" s="500"/>
      <c r="AO119" s="511"/>
      <c r="AP119" s="551" t="s">
        <v>208</v>
      </c>
      <c r="AQ119" s="559"/>
      <c r="AR119" s="559"/>
      <c r="AS119" s="559"/>
      <c r="AT119" s="569"/>
      <c r="AU119" s="583"/>
      <c r="AV119" s="595"/>
      <c r="AW119" s="595"/>
      <c r="AX119" s="595"/>
      <c r="AY119" s="595"/>
      <c r="AZ119" s="623" t="s">
        <v>284</v>
      </c>
      <c r="BA119" s="623"/>
      <c r="BB119" s="623"/>
      <c r="BC119" s="623"/>
      <c r="BD119" s="623"/>
      <c r="BE119" s="623"/>
      <c r="BF119" s="623"/>
      <c r="BG119" s="623"/>
      <c r="BH119" s="623"/>
      <c r="BI119" s="623"/>
      <c r="BJ119" s="623"/>
      <c r="BK119" s="623"/>
      <c r="BL119" s="623"/>
      <c r="BM119" s="623"/>
      <c r="BN119" s="623"/>
      <c r="BO119" s="478" t="s">
        <v>170</v>
      </c>
      <c r="BP119" s="648"/>
      <c r="BQ119" s="654">
        <v>50182730</v>
      </c>
      <c r="BR119" s="662"/>
      <c r="BS119" s="662"/>
      <c r="BT119" s="662"/>
      <c r="BU119" s="662"/>
      <c r="BV119" s="662">
        <v>48789864</v>
      </c>
      <c r="BW119" s="662"/>
      <c r="BX119" s="662"/>
      <c r="BY119" s="662"/>
      <c r="BZ119" s="662"/>
      <c r="CA119" s="662">
        <v>46964406</v>
      </c>
      <c r="CB119" s="662"/>
      <c r="CC119" s="662"/>
      <c r="CD119" s="662"/>
      <c r="CE119" s="662"/>
      <c r="CF119" s="557"/>
      <c r="CG119" s="565"/>
      <c r="CH119" s="565"/>
      <c r="CI119" s="565"/>
      <c r="CJ119" s="691"/>
      <c r="CK119" s="696"/>
      <c r="CL119" s="420"/>
      <c r="CM119" s="434" t="s">
        <v>492</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208</v>
      </c>
      <c r="DH119" s="502"/>
      <c r="DI119" s="502"/>
      <c r="DJ119" s="502"/>
      <c r="DK119" s="514"/>
      <c r="DL119" s="530" t="s">
        <v>208</v>
      </c>
      <c r="DM119" s="502"/>
      <c r="DN119" s="502"/>
      <c r="DO119" s="502"/>
      <c r="DP119" s="514"/>
      <c r="DQ119" s="530" t="s">
        <v>208</v>
      </c>
      <c r="DR119" s="502"/>
      <c r="DS119" s="502"/>
      <c r="DT119" s="502"/>
      <c r="DU119" s="514"/>
      <c r="DV119" s="737" t="s">
        <v>208</v>
      </c>
      <c r="DW119" s="739"/>
      <c r="DX119" s="739"/>
      <c r="DY119" s="739"/>
      <c r="DZ119" s="746"/>
    </row>
    <row r="120" spans="1:130" s="369" customFormat="1" ht="26.25" customHeight="1">
      <c r="A120" s="395"/>
      <c r="B120" s="419"/>
      <c r="C120" s="432" t="s">
        <v>136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208</v>
      </c>
      <c r="AB120" s="456"/>
      <c r="AC120" s="456"/>
      <c r="AD120" s="456"/>
      <c r="AE120" s="512"/>
      <c r="AF120" s="528" t="s">
        <v>208</v>
      </c>
      <c r="AG120" s="456"/>
      <c r="AH120" s="456"/>
      <c r="AI120" s="456"/>
      <c r="AJ120" s="512"/>
      <c r="AK120" s="528" t="s">
        <v>208</v>
      </c>
      <c r="AL120" s="456"/>
      <c r="AM120" s="456"/>
      <c r="AN120" s="456"/>
      <c r="AO120" s="512"/>
      <c r="AP120" s="552" t="s">
        <v>208</v>
      </c>
      <c r="AQ120" s="560"/>
      <c r="AR120" s="560"/>
      <c r="AS120" s="560"/>
      <c r="AT120" s="570"/>
      <c r="AU120" s="584" t="s">
        <v>481</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6447522</v>
      </c>
      <c r="BR120" s="660"/>
      <c r="BS120" s="660"/>
      <c r="BT120" s="660"/>
      <c r="BU120" s="660"/>
      <c r="BV120" s="660">
        <v>6511861</v>
      </c>
      <c r="BW120" s="660"/>
      <c r="BX120" s="660"/>
      <c r="BY120" s="660"/>
      <c r="BZ120" s="660"/>
      <c r="CA120" s="660">
        <v>6815851</v>
      </c>
      <c r="CB120" s="660"/>
      <c r="CC120" s="660"/>
      <c r="CD120" s="660"/>
      <c r="CE120" s="660"/>
      <c r="CF120" s="678">
        <v>62.6</v>
      </c>
      <c r="CG120" s="682"/>
      <c r="CH120" s="682"/>
      <c r="CI120" s="682"/>
      <c r="CJ120" s="682"/>
      <c r="CK120" s="697" t="s">
        <v>280</v>
      </c>
      <c r="CL120" s="707"/>
      <c r="CM120" s="707"/>
      <c r="CN120" s="707"/>
      <c r="CO120" s="710"/>
      <c r="CP120" s="714" t="s">
        <v>463</v>
      </c>
      <c r="CQ120" s="717"/>
      <c r="CR120" s="717"/>
      <c r="CS120" s="717"/>
      <c r="CT120" s="717"/>
      <c r="CU120" s="717"/>
      <c r="CV120" s="717"/>
      <c r="CW120" s="717"/>
      <c r="CX120" s="717"/>
      <c r="CY120" s="717"/>
      <c r="CZ120" s="717"/>
      <c r="DA120" s="717"/>
      <c r="DB120" s="717"/>
      <c r="DC120" s="717"/>
      <c r="DD120" s="717"/>
      <c r="DE120" s="717"/>
      <c r="DF120" s="720"/>
      <c r="DG120" s="652">
        <v>13736855</v>
      </c>
      <c r="DH120" s="660"/>
      <c r="DI120" s="660"/>
      <c r="DJ120" s="660"/>
      <c r="DK120" s="660"/>
      <c r="DL120" s="660">
        <v>12374891</v>
      </c>
      <c r="DM120" s="660"/>
      <c r="DN120" s="660"/>
      <c r="DO120" s="660"/>
      <c r="DP120" s="660"/>
      <c r="DQ120" s="660">
        <v>11011267</v>
      </c>
      <c r="DR120" s="660"/>
      <c r="DS120" s="660"/>
      <c r="DT120" s="660"/>
      <c r="DU120" s="660"/>
      <c r="DV120" s="735">
        <v>101.1</v>
      </c>
      <c r="DW120" s="735"/>
      <c r="DX120" s="735"/>
      <c r="DY120" s="735"/>
      <c r="DZ120" s="744"/>
    </row>
    <row r="121" spans="1:130" s="369" customFormat="1" ht="26.25" customHeight="1">
      <c r="A121" s="395"/>
      <c r="B121" s="419"/>
      <c r="C121" s="433" t="s">
        <v>134</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208</v>
      </c>
      <c r="AB121" s="456"/>
      <c r="AC121" s="456"/>
      <c r="AD121" s="456"/>
      <c r="AE121" s="512"/>
      <c r="AF121" s="528" t="s">
        <v>208</v>
      </c>
      <c r="AG121" s="456"/>
      <c r="AH121" s="456"/>
      <c r="AI121" s="456"/>
      <c r="AJ121" s="512"/>
      <c r="AK121" s="528" t="s">
        <v>208</v>
      </c>
      <c r="AL121" s="456"/>
      <c r="AM121" s="456"/>
      <c r="AN121" s="456"/>
      <c r="AO121" s="512"/>
      <c r="AP121" s="552" t="s">
        <v>208</v>
      </c>
      <c r="AQ121" s="560"/>
      <c r="AR121" s="560"/>
      <c r="AS121" s="560"/>
      <c r="AT121" s="570"/>
      <c r="AU121" s="585"/>
      <c r="AV121" s="597"/>
      <c r="AW121" s="597"/>
      <c r="AX121" s="597"/>
      <c r="AY121" s="609"/>
      <c r="AZ121" s="621" t="s">
        <v>493</v>
      </c>
      <c r="BA121" s="429"/>
      <c r="BB121" s="429"/>
      <c r="BC121" s="429"/>
      <c r="BD121" s="429"/>
      <c r="BE121" s="429"/>
      <c r="BF121" s="429"/>
      <c r="BG121" s="429"/>
      <c r="BH121" s="429"/>
      <c r="BI121" s="429"/>
      <c r="BJ121" s="429"/>
      <c r="BK121" s="429"/>
      <c r="BL121" s="429"/>
      <c r="BM121" s="429"/>
      <c r="BN121" s="429"/>
      <c r="BO121" s="429"/>
      <c r="BP121" s="482"/>
      <c r="BQ121" s="653">
        <v>8153442</v>
      </c>
      <c r="BR121" s="661"/>
      <c r="BS121" s="661"/>
      <c r="BT121" s="661"/>
      <c r="BU121" s="661"/>
      <c r="BV121" s="661">
        <v>7460974</v>
      </c>
      <c r="BW121" s="661"/>
      <c r="BX121" s="661"/>
      <c r="BY121" s="661"/>
      <c r="BZ121" s="661"/>
      <c r="CA121" s="661">
        <v>6905299</v>
      </c>
      <c r="CB121" s="661"/>
      <c r="CC121" s="661"/>
      <c r="CD121" s="661"/>
      <c r="CE121" s="661"/>
      <c r="CF121" s="679">
        <v>63.4</v>
      </c>
      <c r="CG121" s="683"/>
      <c r="CH121" s="683"/>
      <c r="CI121" s="683"/>
      <c r="CJ121" s="683"/>
      <c r="CK121" s="698"/>
      <c r="CL121" s="708"/>
      <c r="CM121" s="708"/>
      <c r="CN121" s="708"/>
      <c r="CO121" s="711"/>
      <c r="CP121" s="715" t="s">
        <v>345</v>
      </c>
      <c r="CQ121" s="409"/>
      <c r="CR121" s="409"/>
      <c r="CS121" s="409"/>
      <c r="CT121" s="409"/>
      <c r="CU121" s="409"/>
      <c r="CV121" s="409"/>
      <c r="CW121" s="409"/>
      <c r="CX121" s="409"/>
      <c r="CY121" s="409"/>
      <c r="CZ121" s="409"/>
      <c r="DA121" s="409"/>
      <c r="DB121" s="409"/>
      <c r="DC121" s="409"/>
      <c r="DD121" s="409"/>
      <c r="DE121" s="409"/>
      <c r="DF121" s="721"/>
      <c r="DG121" s="653">
        <v>872285</v>
      </c>
      <c r="DH121" s="661"/>
      <c r="DI121" s="661"/>
      <c r="DJ121" s="661"/>
      <c r="DK121" s="661"/>
      <c r="DL121" s="661">
        <v>1265314</v>
      </c>
      <c r="DM121" s="661"/>
      <c r="DN121" s="661"/>
      <c r="DO121" s="661"/>
      <c r="DP121" s="661"/>
      <c r="DQ121" s="661">
        <v>1179239</v>
      </c>
      <c r="DR121" s="661"/>
      <c r="DS121" s="661"/>
      <c r="DT121" s="661"/>
      <c r="DU121" s="661"/>
      <c r="DV121" s="736">
        <v>10.8</v>
      </c>
      <c r="DW121" s="736"/>
      <c r="DX121" s="736"/>
      <c r="DY121" s="736"/>
      <c r="DZ121" s="745"/>
    </row>
    <row r="122" spans="1:130" s="369" customFormat="1" ht="26.25" customHeight="1">
      <c r="A122" s="395"/>
      <c r="B122" s="419"/>
      <c r="C122" s="432" t="s">
        <v>487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208</v>
      </c>
      <c r="AB122" s="456"/>
      <c r="AC122" s="456"/>
      <c r="AD122" s="456"/>
      <c r="AE122" s="512"/>
      <c r="AF122" s="528" t="s">
        <v>208</v>
      </c>
      <c r="AG122" s="456"/>
      <c r="AH122" s="456"/>
      <c r="AI122" s="456"/>
      <c r="AJ122" s="512"/>
      <c r="AK122" s="528" t="s">
        <v>208</v>
      </c>
      <c r="AL122" s="456"/>
      <c r="AM122" s="456"/>
      <c r="AN122" s="456"/>
      <c r="AO122" s="512"/>
      <c r="AP122" s="552" t="s">
        <v>208</v>
      </c>
      <c r="AQ122" s="560"/>
      <c r="AR122" s="560"/>
      <c r="AS122" s="560"/>
      <c r="AT122" s="570"/>
      <c r="AU122" s="585"/>
      <c r="AV122" s="597"/>
      <c r="AW122" s="597"/>
      <c r="AX122" s="597"/>
      <c r="AY122" s="609"/>
      <c r="AZ122" s="622" t="s">
        <v>495</v>
      </c>
      <c r="BA122" s="430"/>
      <c r="BB122" s="430"/>
      <c r="BC122" s="430"/>
      <c r="BD122" s="430"/>
      <c r="BE122" s="430"/>
      <c r="BF122" s="430"/>
      <c r="BG122" s="430"/>
      <c r="BH122" s="430"/>
      <c r="BI122" s="430"/>
      <c r="BJ122" s="430"/>
      <c r="BK122" s="430"/>
      <c r="BL122" s="430"/>
      <c r="BM122" s="430"/>
      <c r="BN122" s="430"/>
      <c r="BO122" s="430"/>
      <c r="BP122" s="483"/>
      <c r="BQ122" s="654">
        <v>33803792</v>
      </c>
      <c r="BR122" s="662"/>
      <c r="BS122" s="662"/>
      <c r="BT122" s="662"/>
      <c r="BU122" s="662"/>
      <c r="BV122" s="662">
        <v>32925133</v>
      </c>
      <c r="BW122" s="662"/>
      <c r="BX122" s="662"/>
      <c r="BY122" s="662"/>
      <c r="BZ122" s="662"/>
      <c r="CA122" s="662">
        <v>32582848</v>
      </c>
      <c r="CB122" s="662"/>
      <c r="CC122" s="662"/>
      <c r="CD122" s="662"/>
      <c r="CE122" s="662"/>
      <c r="CF122" s="680">
        <v>299.2</v>
      </c>
      <c r="CG122" s="684"/>
      <c r="CH122" s="684"/>
      <c r="CI122" s="684"/>
      <c r="CJ122" s="684"/>
      <c r="CK122" s="698"/>
      <c r="CL122" s="708"/>
      <c r="CM122" s="708"/>
      <c r="CN122" s="708"/>
      <c r="CO122" s="711"/>
      <c r="CP122" s="715" t="s">
        <v>465</v>
      </c>
      <c r="CQ122" s="409"/>
      <c r="CR122" s="409"/>
      <c r="CS122" s="409"/>
      <c r="CT122" s="409"/>
      <c r="CU122" s="409"/>
      <c r="CV122" s="409"/>
      <c r="CW122" s="409"/>
      <c r="CX122" s="409"/>
      <c r="CY122" s="409"/>
      <c r="CZ122" s="409"/>
      <c r="DA122" s="409"/>
      <c r="DB122" s="409"/>
      <c r="DC122" s="409"/>
      <c r="DD122" s="409"/>
      <c r="DE122" s="409"/>
      <c r="DF122" s="721"/>
      <c r="DG122" s="653">
        <v>825649</v>
      </c>
      <c r="DH122" s="661"/>
      <c r="DI122" s="661"/>
      <c r="DJ122" s="661"/>
      <c r="DK122" s="661"/>
      <c r="DL122" s="661">
        <v>679997</v>
      </c>
      <c r="DM122" s="661"/>
      <c r="DN122" s="661"/>
      <c r="DO122" s="661"/>
      <c r="DP122" s="661"/>
      <c r="DQ122" s="661">
        <v>533145</v>
      </c>
      <c r="DR122" s="661"/>
      <c r="DS122" s="661"/>
      <c r="DT122" s="661"/>
      <c r="DU122" s="661"/>
      <c r="DV122" s="736">
        <v>4.9000000000000004</v>
      </c>
      <c r="DW122" s="736"/>
      <c r="DX122" s="736"/>
      <c r="DY122" s="736"/>
      <c r="DZ122" s="745"/>
    </row>
    <row r="123" spans="1:130" s="369" customFormat="1" ht="26.25" customHeight="1">
      <c r="A123" s="395"/>
      <c r="B123" s="419"/>
      <c r="C123" s="432" t="s">
        <v>488</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208</v>
      </c>
      <c r="AB123" s="456"/>
      <c r="AC123" s="456"/>
      <c r="AD123" s="456"/>
      <c r="AE123" s="512"/>
      <c r="AF123" s="528" t="s">
        <v>208</v>
      </c>
      <c r="AG123" s="456"/>
      <c r="AH123" s="456"/>
      <c r="AI123" s="456"/>
      <c r="AJ123" s="512"/>
      <c r="AK123" s="528" t="s">
        <v>208</v>
      </c>
      <c r="AL123" s="456"/>
      <c r="AM123" s="456"/>
      <c r="AN123" s="456"/>
      <c r="AO123" s="512"/>
      <c r="AP123" s="552" t="s">
        <v>208</v>
      </c>
      <c r="AQ123" s="560"/>
      <c r="AR123" s="560"/>
      <c r="AS123" s="560"/>
      <c r="AT123" s="570"/>
      <c r="AU123" s="586"/>
      <c r="AV123" s="598"/>
      <c r="AW123" s="598"/>
      <c r="AX123" s="598"/>
      <c r="AY123" s="598"/>
      <c r="AZ123" s="623" t="s">
        <v>284</v>
      </c>
      <c r="BA123" s="623"/>
      <c r="BB123" s="623"/>
      <c r="BC123" s="623"/>
      <c r="BD123" s="623"/>
      <c r="BE123" s="623"/>
      <c r="BF123" s="623"/>
      <c r="BG123" s="623"/>
      <c r="BH123" s="623"/>
      <c r="BI123" s="623"/>
      <c r="BJ123" s="623"/>
      <c r="BK123" s="623"/>
      <c r="BL123" s="623"/>
      <c r="BM123" s="623"/>
      <c r="BN123" s="623"/>
      <c r="BO123" s="478" t="s">
        <v>496</v>
      </c>
      <c r="BP123" s="648"/>
      <c r="BQ123" s="655">
        <v>48404756</v>
      </c>
      <c r="BR123" s="663"/>
      <c r="BS123" s="663"/>
      <c r="BT123" s="663"/>
      <c r="BU123" s="663"/>
      <c r="BV123" s="663">
        <v>46897968</v>
      </c>
      <c r="BW123" s="663"/>
      <c r="BX123" s="663"/>
      <c r="BY123" s="663"/>
      <c r="BZ123" s="663"/>
      <c r="CA123" s="663">
        <v>46303998</v>
      </c>
      <c r="CB123" s="663"/>
      <c r="CC123" s="663"/>
      <c r="CD123" s="663"/>
      <c r="CE123" s="663"/>
      <c r="CF123" s="557"/>
      <c r="CG123" s="565"/>
      <c r="CH123" s="565"/>
      <c r="CI123" s="565"/>
      <c r="CJ123" s="691"/>
      <c r="CK123" s="698"/>
      <c r="CL123" s="708"/>
      <c r="CM123" s="708"/>
      <c r="CN123" s="708"/>
      <c r="CO123" s="711"/>
      <c r="CP123" s="715" t="s">
        <v>466</v>
      </c>
      <c r="CQ123" s="409"/>
      <c r="CR123" s="409"/>
      <c r="CS123" s="409"/>
      <c r="CT123" s="409"/>
      <c r="CU123" s="409"/>
      <c r="CV123" s="409"/>
      <c r="CW123" s="409"/>
      <c r="CX123" s="409"/>
      <c r="CY123" s="409"/>
      <c r="CZ123" s="409"/>
      <c r="DA123" s="409"/>
      <c r="DB123" s="409"/>
      <c r="DC123" s="409"/>
      <c r="DD123" s="409"/>
      <c r="DE123" s="409"/>
      <c r="DF123" s="721"/>
      <c r="DG123" s="495">
        <v>296929</v>
      </c>
      <c r="DH123" s="456"/>
      <c r="DI123" s="456"/>
      <c r="DJ123" s="456"/>
      <c r="DK123" s="512"/>
      <c r="DL123" s="528">
        <v>296296</v>
      </c>
      <c r="DM123" s="456"/>
      <c r="DN123" s="456"/>
      <c r="DO123" s="456"/>
      <c r="DP123" s="512"/>
      <c r="DQ123" s="528">
        <v>284219</v>
      </c>
      <c r="DR123" s="456"/>
      <c r="DS123" s="456"/>
      <c r="DT123" s="456"/>
      <c r="DU123" s="512"/>
      <c r="DV123" s="552">
        <v>2.6</v>
      </c>
      <c r="DW123" s="560"/>
      <c r="DX123" s="560"/>
      <c r="DY123" s="560"/>
      <c r="DZ123" s="570"/>
    </row>
    <row r="124" spans="1:130" s="369" customFormat="1" ht="26.25" customHeight="1">
      <c r="A124" s="395"/>
      <c r="B124" s="419"/>
      <c r="C124" s="432" t="s">
        <v>343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208</v>
      </c>
      <c r="AB124" s="456"/>
      <c r="AC124" s="456"/>
      <c r="AD124" s="456"/>
      <c r="AE124" s="512"/>
      <c r="AF124" s="528" t="s">
        <v>208</v>
      </c>
      <c r="AG124" s="456"/>
      <c r="AH124" s="456"/>
      <c r="AI124" s="456"/>
      <c r="AJ124" s="512"/>
      <c r="AK124" s="528" t="s">
        <v>208</v>
      </c>
      <c r="AL124" s="456"/>
      <c r="AM124" s="456"/>
      <c r="AN124" s="456"/>
      <c r="AO124" s="512"/>
      <c r="AP124" s="552" t="s">
        <v>208</v>
      </c>
      <c r="AQ124" s="560"/>
      <c r="AR124" s="560"/>
      <c r="AS124" s="560"/>
      <c r="AT124" s="570"/>
      <c r="AU124" s="587" t="s">
        <v>81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16.399999999999999</v>
      </c>
      <c r="BR124" s="664"/>
      <c r="BS124" s="664"/>
      <c r="BT124" s="664"/>
      <c r="BU124" s="664"/>
      <c r="BV124" s="664">
        <v>17.5</v>
      </c>
      <c r="BW124" s="664"/>
      <c r="BX124" s="664"/>
      <c r="BY124" s="664"/>
      <c r="BZ124" s="664"/>
      <c r="CA124" s="664">
        <v>6</v>
      </c>
      <c r="CB124" s="664"/>
      <c r="CC124" s="664"/>
      <c r="CD124" s="664"/>
      <c r="CE124" s="664"/>
      <c r="CF124" s="558"/>
      <c r="CG124" s="566"/>
      <c r="CH124" s="566"/>
      <c r="CI124" s="566"/>
      <c r="CJ124" s="692"/>
      <c r="CK124" s="699"/>
      <c r="CL124" s="699"/>
      <c r="CM124" s="699"/>
      <c r="CN124" s="699"/>
      <c r="CO124" s="712"/>
      <c r="CP124" s="715" t="s">
        <v>497</v>
      </c>
      <c r="CQ124" s="409"/>
      <c r="CR124" s="409"/>
      <c r="CS124" s="409"/>
      <c r="CT124" s="409"/>
      <c r="CU124" s="409"/>
      <c r="CV124" s="409"/>
      <c r="CW124" s="409"/>
      <c r="CX124" s="409"/>
      <c r="CY124" s="409"/>
      <c r="CZ124" s="409"/>
      <c r="DA124" s="409"/>
      <c r="DB124" s="409"/>
      <c r="DC124" s="409"/>
      <c r="DD124" s="409"/>
      <c r="DE124" s="409"/>
      <c r="DF124" s="721"/>
      <c r="DG124" s="497">
        <v>65455</v>
      </c>
      <c r="DH124" s="502"/>
      <c r="DI124" s="502"/>
      <c r="DJ124" s="502"/>
      <c r="DK124" s="514"/>
      <c r="DL124" s="530">
        <v>108303</v>
      </c>
      <c r="DM124" s="502"/>
      <c r="DN124" s="502"/>
      <c r="DO124" s="502"/>
      <c r="DP124" s="514"/>
      <c r="DQ124" s="530">
        <v>159178</v>
      </c>
      <c r="DR124" s="502"/>
      <c r="DS124" s="502"/>
      <c r="DT124" s="502"/>
      <c r="DU124" s="514"/>
      <c r="DV124" s="737">
        <v>1.5</v>
      </c>
      <c r="DW124" s="739"/>
      <c r="DX124" s="739"/>
      <c r="DY124" s="739"/>
      <c r="DZ124" s="746"/>
    </row>
    <row r="125" spans="1:130" s="369" customFormat="1" ht="26.25" customHeight="1">
      <c r="A125" s="395"/>
      <c r="B125" s="419"/>
      <c r="C125" s="432" t="s">
        <v>491</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208</v>
      </c>
      <c r="AB125" s="456"/>
      <c r="AC125" s="456"/>
      <c r="AD125" s="456"/>
      <c r="AE125" s="512"/>
      <c r="AF125" s="528" t="s">
        <v>208</v>
      </c>
      <c r="AG125" s="456"/>
      <c r="AH125" s="456"/>
      <c r="AI125" s="456"/>
      <c r="AJ125" s="512"/>
      <c r="AK125" s="528" t="s">
        <v>208</v>
      </c>
      <c r="AL125" s="456"/>
      <c r="AM125" s="456"/>
      <c r="AN125" s="456"/>
      <c r="AO125" s="512"/>
      <c r="AP125" s="552" t="s">
        <v>208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500</v>
      </c>
      <c r="CL125" s="707"/>
      <c r="CM125" s="707"/>
      <c r="CN125" s="707"/>
      <c r="CO125" s="710"/>
      <c r="CP125" s="620" t="s">
        <v>138</v>
      </c>
      <c r="CQ125" s="413"/>
      <c r="CR125" s="413"/>
      <c r="CS125" s="413"/>
      <c r="CT125" s="413"/>
      <c r="CU125" s="413"/>
      <c r="CV125" s="413"/>
      <c r="CW125" s="413"/>
      <c r="CX125" s="413"/>
      <c r="CY125" s="413"/>
      <c r="CZ125" s="413"/>
      <c r="DA125" s="413"/>
      <c r="DB125" s="413"/>
      <c r="DC125" s="413"/>
      <c r="DD125" s="413"/>
      <c r="DE125" s="413"/>
      <c r="DF125" s="480"/>
      <c r="DG125" s="652" t="s">
        <v>208</v>
      </c>
      <c r="DH125" s="660"/>
      <c r="DI125" s="660"/>
      <c r="DJ125" s="660"/>
      <c r="DK125" s="660"/>
      <c r="DL125" s="660" t="s">
        <v>208</v>
      </c>
      <c r="DM125" s="660"/>
      <c r="DN125" s="660"/>
      <c r="DO125" s="660"/>
      <c r="DP125" s="660"/>
      <c r="DQ125" s="660" t="s">
        <v>208</v>
      </c>
      <c r="DR125" s="660"/>
      <c r="DS125" s="660"/>
      <c r="DT125" s="660"/>
      <c r="DU125" s="660"/>
      <c r="DV125" s="735" t="s">
        <v>208</v>
      </c>
      <c r="DW125" s="735"/>
      <c r="DX125" s="735"/>
      <c r="DY125" s="735"/>
      <c r="DZ125" s="744"/>
    </row>
    <row r="126" spans="1:130" s="369" customFormat="1" ht="26.25" customHeight="1">
      <c r="A126" s="395"/>
      <c r="B126" s="419"/>
      <c r="C126" s="432" t="s">
        <v>492</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208</v>
      </c>
      <c r="AB126" s="456"/>
      <c r="AC126" s="456"/>
      <c r="AD126" s="456"/>
      <c r="AE126" s="512"/>
      <c r="AF126" s="528" t="s">
        <v>208</v>
      </c>
      <c r="AG126" s="456"/>
      <c r="AH126" s="456"/>
      <c r="AI126" s="456"/>
      <c r="AJ126" s="512"/>
      <c r="AK126" s="528" t="s">
        <v>208</v>
      </c>
      <c r="AL126" s="456"/>
      <c r="AM126" s="456"/>
      <c r="AN126" s="456"/>
      <c r="AO126" s="512"/>
      <c r="AP126" s="552" t="s">
        <v>208</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429</v>
      </c>
      <c r="CQ126" s="429"/>
      <c r="CR126" s="429"/>
      <c r="CS126" s="429"/>
      <c r="CT126" s="429"/>
      <c r="CU126" s="429"/>
      <c r="CV126" s="429"/>
      <c r="CW126" s="429"/>
      <c r="CX126" s="429"/>
      <c r="CY126" s="429"/>
      <c r="CZ126" s="429"/>
      <c r="DA126" s="429"/>
      <c r="DB126" s="429"/>
      <c r="DC126" s="429"/>
      <c r="DD126" s="429"/>
      <c r="DE126" s="429"/>
      <c r="DF126" s="482"/>
      <c r="DG126" s="653" t="s">
        <v>208</v>
      </c>
      <c r="DH126" s="661"/>
      <c r="DI126" s="661"/>
      <c r="DJ126" s="661"/>
      <c r="DK126" s="661"/>
      <c r="DL126" s="661" t="s">
        <v>208</v>
      </c>
      <c r="DM126" s="661"/>
      <c r="DN126" s="661"/>
      <c r="DO126" s="661"/>
      <c r="DP126" s="661"/>
      <c r="DQ126" s="661" t="s">
        <v>208</v>
      </c>
      <c r="DR126" s="661"/>
      <c r="DS126" s="661"/>
      <c r="DT126" s="661"/>
      <c r="DU126" s="661"/>
      <c r="DV126" s="736" t="s">
        <v>208</v>
      </c>
      <c r="DW126" s="736"/>
      <c r="DX126" s="736"/>
      <c r="DY126" s="736"/>
      <c r="DZ126" s="745"/>
    </row>
    <row r="127" spans="1:130" s="369" customFormat="1" ht="26.25" customHeight="1">
      <c r="A127" s="396"/>
      <c r="B127" s="420"/>
      <c r="C127" s="434" t="s">
        <v>75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208</v>
      </c>
      <c r="AB127" s="456"/>
      <c r="AC127" s="456"/>
      <c r="AD127" s="456"/>
      <c r="AE127" s="512"/>
      <c r="AF127" s="528" t="s">
        <v>208</v>
      </c>
      <c r="AG127" s="456"/>
      <c r="AH127" s="456"/>
      <c r="AI127" s="456"/>
      <c r="AJ127" s="512"/>
      <c r="AK127" s="528" t="s">
        <v>208</v>
      </c>
      <c r="AL127" s="456"/>
      <c r="AM127" s="456"/>
      <c r="AN127" s="456"/>
      <c r="AO127" s="512"/>
      <c r="AP127" s="552" t="s">
        <v>208</v>
      </c>
      <c r="AQ127" s="560"/>
      <c r="AR127" s="560"/>
      <c r="AS127" s="560"/>
      <c r="AT127" s="570"/>
      <c r="AU127" s="589"/>
      <c r="AV127" s="589"/>
      <c r="AW127" s="589"/>
      <c r="AX127" s="600" t="s">
        <v>501</v>
      </c>
      <c r="AY127" s="610"/>
      <c r="AZ127" s="610"/>
      <c r="BA127" s="610"/>
      <c r="BB127" s="610"/>
      <c r="BC127" s="610"/>
      <c r="BD127" s="610"/>
      <c r="BE127" s="630"/>
      <c r="BF127" s="632" t="s">
        <v>502</v>
      </c>
      <c r="BG127" s="610"/>
      <c r="BH127" s="610"/>
      <c r="BI127" s="610"/>
      <c r="BJ127" s="610"/>
      <c r="BK127" s="610"/>
      <c r="BL127" s="630"/>
      <c r="BM127" s="632" t="s">
        <v>430</v>
      </c>
      <c r="BN127" s="610"/>
      <c r="BO127" s="610"/>
      <c r="BP127" s="610"/>
      <c r="BQ127" s="610"/>
      <c r="BR127" s="610"/>
      <c r="BS127" s="630"/>
      <c r="BT127" s="632" t="s">
        <v>414</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421</v>
      </c>
      <c r="CQ127" s="429"/>
      <c r="CR127" s="429"/>
      <c r="CS127" s="429"/>
      <c r="CT127" s="429"/>
      <c r="CU127" s="429"/>
      <c r="CV127" s="429"/>
      <c r="CW127" s="429"/>
      <c r="CX127" s="429"/>
      <c r="CY127" s="429"/>
      <c r="CZ127" s="429"/>
      <c r="DA127" s="429"/>
      <c r="DB127" s="429"/>
      <c r="DC127" s="429"/>
      <c r="DD127" s="429"/>
      <c r="DE127" s="429"/>
      <c r="DF127" s="482"/>
      <c r="DG127" s="653" t="s">
        <v>208</v>
      </c>
      <c r="DH127" s="661"/>
      <c r="DI127" s="661"/>
      <c r="DJ127" s="661"/>
      <c r="DK127" s="661"/>
      <c r="DL127" s="661" t="s">
        <v>208</v>
      </c>
      <c r="DM127" s="661"/>
      <c r="DN127" s="661"/>
      <c r="DO127" s="661"/>
      <c r="DP127" s="661"/>
      <c r="DQ127" s="661" t="s">
        <v>208</v>
      </c>
      <c r="DR127" s="661"/>
      <c r="DS127" s="661"/>
      <c r="DT127" s="661"/>
      <c r="DU127" s="661"/>
      <c r="DV127" s="736" t="s">
        <v>208</v>
      </c>
      <c r="DW127" s="736"/>
      <c r="DX127" s="736"/>
      <c r="DY127" s="736"/>
      <c r="DZ127" s="745"/>
    </row>
    <row r="128" spans="1:130" s="369" customFormat="1" ht="26.25" customHeight="1">
      <c r="A128" s="397" t="s">
        <v>503</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593988</v>
      </c>
      <c r="AB128" s="500"/>
      <c r="AC128" s="500"/>
      <c r="AD128" s="500"/>
      <c r="AE128" s="511"/>
      <c r="AF128" s="527">
        <v>533817</v>
      </c>
      <c r="AG128" s="500"/>
      <c r="AH128" s="500"/>
      <c r="AI128" s="500"/>
      <c r="AJ128" s="511"/>
      <c r="AK128" s="527">
        <v>557347</v>
      </c>
      <c r="AL128" s="500"/>
      <c r="AM128" s="500"/>
      <c r="AN128" s="500"/>
      <c r="AO128" s="511"/>
      <c r="AP128" s="554"/>
      <c r="AQ128" s="562"/>
      <c r="AR128" s="562"/>
      <c r="AS128" s="562"/>
      <c r="AT128" s="572"/>
      <c r="AU128" s="589"/>
      <c r="AV128" s="589"/>
      <c r="AW128" s="589"/>
      <c r="AX128" s="389" t="s">
        <v>237</v>
      </c>
      <c r="AY128" s="413"/>
      <c r="AZ128" s="413"/>
      <c r="BA128" s="413"/>
      <c r="BB128" s="413"/>
      <c r="BC128" s="413"/>
      <c r="BD128" s="413"/>
      <c r="BE128" s="480"/>
      <c r="BF128" s="633" t="s">
        <v>208</v>
      </c>
      <c r="BG128" s="637"/>
      <c r="BH128" s="637"/>
      <c r="BI128" s="637"/>
      <c r="BJ128" s="637"/>
      <c r="BK128" s="637"/>
      <c r="BL128" s="643"/>
      <c r="BM128" s="633">
        <v>12.9</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406</v>
      </c>
      <c r="CQ128" s="611"/>
      <c r="CR128" s="611"/>
      <c r="CS128" s="611"/>
      <c r="CT128" s="611"/>
      <c r="CU128" s="611"/>
      <c r="CV128" s="611"/>
      <c r="CW128" s="611"/>
      <c r="CX128" s="611"/>
      <c r="CY128" s="611"/>
      <c r="CZ128" s="611"/>
      <c r="DA128" s="611"/>
      <c r="DB128" s="611"/>
      <c r="DC128" s="611"/>
      <c r="DD128" s="611"/>
      <c r="DE128" s="611"/>
      <c r="DF128" s="631"/>
      <c r="DG128" s="724" t="s">
        <v>208</v>
      </c>
      <c r="DH128" s="727"/>
      <c r="DI128" s="727"/>
      <c r="DJ128" s="727"/>
      <c r="DK128" s="727"/>
      <c r="DL128" s="727" t="s">
        <v>208</v>
      </c>
      <c r="DM128" s="727"/>
      <c r="DN128" s="727"/>
      <c r="DO128" s="727"/>
      <c r="DP128" s="727"/>
      <c r="DQ128" s="727" t="s">
        <v>208</v>
      </c>
      <c r="DR128" s="727"/>
      <c r="DS128" s="727"/>
      <c r="DT128" s="727"/>
      <c r="DU128" s="727"/>
      <c r="DV128" s="738" t="s">
        <v>208</v>
      </c>
      <c r="DW128" s="738"/>
      <c r="DX128" s="738"/>
      <c r="DY128" s="738"/>
      <c r="DZ128" s="747"/>
    </row>
    <row r="129" spans="1:131" s="369" customFormat="1" ht="26.25" customHeight="1">
      <c r="A129" s="390" t="s">
        <v>175</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247</v>
      </c>
      <c r="X129" s="476"/>
      <c r="Y129" s="476"/>
      <c r="Z129" s="489"/>
      <c r="AA129" s="495">
        <v>13366547</v>
      </c>
      <c r="AB129" s="456"/>
      <c r="AC129" s="456"/>
      <c r="AD129" s="456"/>
      <c r="AE129" s="512"/>
      <c r="AF129" s="528">
        <v>13379600</v>
      </c>
      <c r="AG129" s="456"/>
      <c r="AH129" s="456"/>
      <c r="AI129" s="456"/>
      <c r="AJ129" s="512"/>
      <c r="AK129" s="528">
        <v>13498065</v>
      </c>
      <c r="AL129" s="456"/>
      <c r="AM129" s="456"/>
      <c r="AN129" s="456"/>
      <c r="AO129" s="512"/>
      <c r="AP129" s="555"/>
      <c r="AQ129" s="563"/>
      <c r="AR129" s="563"/>
      <c r="AS129" s="563"/>
      <c r="AT129" s="573"/>
      <c r="AU129" s="591"/>
      <c r="AV129" s="591"/>
      <c r="AW129" s="591"/>
      <c r="AX129" s="601" t="s">
        <v>116</v>
      </c>
      <c r="AY129" s="429"/>
      <c r="AZ129" s="429"/>
      <c r="BA129" s="429"/>
      <c r="BB129" s="429"/>
      <c r="BC129" s="429"/>
      <c r="BD129" s="429"/>
      <c r="BE129" s="482"/>
      <c r="BF129" s="634" t="s">
        <v>208</v>
      </c>
      <c r="BG129" s="638"/>
      <c r="BH129" s="638"/>
      <c r="BI129" s="638"/>
      <c r="BJ129" s="638"/>
      <c r="BK129" s="638"/>
      <c r="BL129" s="644"/>
      <c r="BM129" s="634">
        <v>17.899999999999999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504</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505</v>
      </c>
      <c r="X130" s="476"/>
      <c r="Y130" s="476"/>
      <c r="Z130" s="489"/>
      <c r="AA130" s="495">
        <v>2556963</v>
      </c>
      <c r="AB130" s="456"/>
      <c r="AC130" s="456"/>
      <c r="AD130" s="456"/>
      <c r="AE130" s="512"/>
      <c r="AF130" s="528">
        <v>2587433</v>
      </c>
      <c r="AG130" s="456"/>
      <c r="AH130" s="456"/>
      <c r="AI130" s="456"/>
      <c r="AJ130" s="512"/>
      <c r="AK130" s="528">
        <v>2609548</v>
      </c>
      <c r="AL130" s="456"/>
      <c r="AM130" s="456"/>
      <c r="AN130" s="456"/>
      <c r="AO130" s="512"/>
      <c r="AP130" s="555"/>
      <c r="AQ130" s="563"/>
      <c r="AR130" s="563"/>
      <c r="AS130" s="563"/>
      <c r="AT130" s="573"/>
      <c r="AU130" s="591"/>
      <c r="AV130" s="591"/>
      <c r="AW130" s="591"/>
      <c r="AX130" s="601" t="s">
        <v>439</v>
      </c>
      <c r="AY130" s="429"/>
      <c r="AZ130" s="429"/>
      <c r="BA130" s="429"/>
      <c r="BB130" s="429"/>
      <c r="BC130" s="429"/>
      <c r="BD130" s="429"/>
      <c r="BE130" s="482"/>
      <c r="BF130" s="635">
        <v>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177</v>
      </c>
      <c r="X131" s="477"/>
      <c r="Y131" s="477"/>
      <c r="Z131" s="490"/>
      <c r="AA131" s="497">
        <v>10809584</v>
      </c>
      <c r="AB131" s="502"/>
      <c r="AC131" s="502"/>
      <c r="AD131" s="502"/>
      <c r="AE131" s="514"/>
      <c r="AF131" s="530">
        <v>10792167</v>
      </c>
      <c r="AG131" s="502"/>
      <c r="AH131" s="502"/>
      <c r="AI131" s="502"/>
      <c r="AJ131" s="514"/>
      <c r="AK131" s="530">
        <v>10888517</v>
      </c>
      <c r="AL131" s="502"/>
      <c r="AM131" s="502"/>
      <c r="AN131" s="502"/>
      <c r="AO131" s="514"/>
      <c r="AP131" s="556"/>
      <c r="AQ131" s="564"/>
      <c r="AR131" s="564"/>
      <c r="AS131" s="564"/>
      <c r="AT131" s="574"/>
      <c r="AU131" s="591"/>
      <c r="AV131" s="591"/>
      <c r="AW131" s="591"/>
      <c r="AX131" s="602" t="s">
        <v>478</v>
      </c>
      <c r="AY131" s="611"/>
      <c r="AZ131" s="611"/>
      <c r="BA131" s="611"/>
      <c r="BB131" s="611"/>
      <c r="BC131" s="611"/>
      <c r="BD131" s="611"/>
      <c r="BE131" s="631"/>
      <c r="BF131" s="636">
        <v>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506</v>
      </c>
      <c r="W132" s="472"/>
      <c r="X132" s="472"/>
      <c r="Y132" s="472"/>
      <c r="Z132" s="491"/>
      <c r="AA132" s="498">
        <v>10.293615369999999</v>
      </c>
      <c r="AB132" s="503"/>
      <c r="AC132" s="503"/>
      <c r="AD132" s="503"/>
      <c r="AE132" s="515"/>
      <c r="AF132" s="531">
        <v>8.7259491069999999</v>
      </c>
      <c r="AG132" s="503"/>
      <c r="AH132" s="503"/>
      <c r="AI132" s="503"/>
      <c r="AJ132" s="515"/>
      <c r="AK132" s="531">
        <v>8.0272634190000005</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86</v>
      </c>
      <c r="W133" s="410"/>
      <c r="X133" s="410"/>
      <c r="Y133" s="410"/>
      <c r="Z133" s="492"/>
      <c r="AA133" s="499">
        <v>10.5</v>
      </c>
      <c r="AB133" s="504"/>
      <c r="AC133" s="504"/>
      <c r="AD133" s="504"/>
      <c r="AE133" s="516"/>
      <c r="AF133" s="499">
        <v>9.9</v>
      </c>
      <c r="AG133" s="504"/>
      <c r="AH133" s="504"/>
      <c r="AI133" s="504"/>
      <c r="AJ133" s="516"/>
      <c r="AK133" s="499">
        <v>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fiHfqHZNSCiDNAhl62V9pKHSF5y+NSu+fYAQIc3yWFuEHwuVhQ1jGX8kNJ60d3PNYVHk7GBF0CHEvVGto3Cctw==" saltValue="q8aiaybLg/KJR3fzTTL/z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1093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100</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BUCcYPEVAC8jiV/IeNWUy3PJV6XEelLlxAQsUuCTu0Y7Je26a2X6Y6IgEgsdvk7IalUG6r+B7AyAemg/9WYeEA==" saltValue="gUTLNrUZCH7b6Ucn0a5EoA=="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57031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mOlIGrf7q7XHfV5yPIZoJOYzi6XMamnYYNFHM48yGgadOs9yFcPZrHOfcOP3FcmzQ8pr3vEQPpF1mFXBOHBLg==" saltValue="EdeF2sMtnnPruRUr7zp48A=="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2578125" style="365" customWidth="1"/>
    <col min="37" max="44" width="17" style="365" customWidth="1"/>
    <col min="45" max="45" width="6.140625" style="751" customWidth="1"/>
    <col min="46" max="46" width="3" style="752" customWidth="1"/>
    <col min="47" max="47" width="19.140625" style="365" hidden="1" customWidth="1"/>
    <col min="48" max="52" width="12.5703125" style="365" hidden="1" customWidth="1"/>
    <col min="53" max="16384" width="8.5703125" style="365" hidden="1" customWidth="1"/>
  </cols>
  <sheetData>
    <row r="1" spans="1:46">
      <c r="AS1" s="763"/>
      <c r="AT1" s="763"/>
    </row>
    <row r="2" spans="1:46">
      <c r="AS2" s="763"/>
      <c r="AT2" s="763"/>
    </row>
    <row r="3" spans="1:46">
      <c r="AS3" s="763"/>
      <c r="AT3" s="763"/>
    </row>
    <row r="4" spans="1:46">
      <c r="AS4" s="763"/>
      <c r="AT4" s="763"/>
    </row>
    <row r="5" spans="1:46" ht="17.25">
      <c r="A5" s="754" t="s">
        <v>508</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87</v>
      </c>
      <c r="AP7" s="820"/>
      <c r="AQ7" s="831" t="s">
        <v>509</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511</v>
      </c>
      <c r="AQ8" s="832" t="s">
        <v>512</v>
      </c>
      <c r="AR8" s="846" t="s">
        <v>150</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513</v>
      </c>
      <c r="AL9" s="780"/>
      <c r="AM9" s="780"/>
      <c r="AN9" s="797"/>
      <c r="AO9" s="810">
        <v>3464582</v>
      </c>
      <c r="AP9" s="810">
        <v>68870</v>
      </c>
      <c r="AQ9" s="833">
        <v>69548</v>
      </c>
      <c r="AR9" s="847">
        <v>-1</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507</v>
      </c>
      <c r="AL10" s="780"/>
      <c r="AM10" s="780"/>
      <c r="AN10" s="797"/>
      <c r="AO10" s="811">
        <v>591396</v>
      </c>
      <c r="AP10" s="811">
        <v>11756</v>
      </c>
      <c r="AQ10" s="834">
        <v>8149</v>
      </c>
      <c r="AR10" s="848">
        <v>44.3</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214</v>
      </c>
      <c r="AL11" s="780"/>
      <c r="AM11" s="780"/>
      <c r="AN11" s="797"/>
      <c r="AO11" s="811">
        <v>36701</v>
      </c>
      <c r="AP11" s="811">
        <v>730</v>
      </c>
      <c r="AQ11" s="834">
        <v>8204</v>
      </c>
      <c r="AR11" s="848">
        <v>-91.1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403</v>
      </c>
      <c r="AL12" s="780"/>
      <c r="AM12" s="780"/>
      <c r="AN12" s="797"/>
      <c r="AO12" s="811" t="s">
        <v>208</v>
      </c>
      <c r="AP12" s="811" t="s">
        <v>208</v>
      </c>
      <c r="AQ12" s="834">
        <v>1139</v>
      </c>
      <c r="AR12" s="848" t="s">
        <v>208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246</v>
      </c>
      <c r="AL13" s="780"/>
      <c r="AM13" s="780"/>
      <c r="AN13" s="797"/>
      <c r="AO13" s="811" t="s">
        <v>208</v>
      </c>
      <c r="AP13" s="811" t="s">
        <v>208</v>
      </c>
      <c r="AQ13" s="834">
        <v>20</v>
      </c>
      <c r="AR13" s="848" t="s">
        <v>208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300</v>
      </c>
      <c r="AL14" s="780"/>
      <c r="AM14" s="780"/>
      <c r="AN14" s="797"/>
      <c r="AO14" s="811">
        <v>65985</v>
      </c>
      <c r="AP14" s="811">
        <v>1312</v>
      </c>
      <c r="AQ14" s="834">
        <v>3114</v>
      </c>
      <c r="AR14" s="848">
        <v>-57.9</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514</v>
      </c>
      <c r="AL15" s="780"/>
      <c r="AM15" s="780"/>
      <c r="AN15" s="797"/>
      <c r="AO15" s="811">
        <v>89293</v>
      </c>
      <c r="AP15" s="811">
        <v>1775</v>
      </c>
      <c r="AQ15" s="834">
        <v>1605</v>
      </c>
      <c r="AR15" s="848">
        <v>10.6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316</v>
      </c>
      <c r="AL16" s="781"/>
      <c r="AM16" s="781"/>
      <c r="AN16" s="798"/>
      <c r="AO16" s="811">
        <v>-311433</v>
      </c>
      <c r="AP16" s="811">
        <v>-6191</v>
      </c>
      <c r="AQ16" s="834">
        <v>-6253</v>
      </c>
      <c r="AR16" s="848">
        <v>-1</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284</v>
      </c>
      <c r="AL17" s="781"/>
      <c r="AM17" s="781"/>
      <c r="AN17" s="798"/>
      <c r="AO17" s="811">
        <v>3936524</v>
      </c>
      <c r="AP17" s="811">
        <v>78252</v>
      </c>
      <c r="AQ17" s="834">
        <v>85527</v>
      </c>
      <c r="AR17" s="848">
        <v>-8.5</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189</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515</v>
      </c>
      <c r="AP20" s="822" t="s">
        <v>340</v>
      </c>
      <c r="AQ20" s="835" t="s">
        <v>42</v>
      </c>
      <c r="AR20" s="849"/>
    </row>
    <row r="21" spans="1:46" s="753" customFormat="1">
      <c r="A21" s="755"/>
      <c r="AK21" s="770" t="s">
        <v>516</v>
      </c>
      <c r="AL21" s="783"/>
      <c r="AM21" s="783"/>
      <c r="AN21" s="800"/>
      <c r="AO21" s="813">
        <v>10.18</v>
      </c>
      <c r="AP21" s="823">
        <v>8.08</v>
      </c>
      <c r="AQ21" s="836">
        <v>2.1</v>
      </c>
      <c r="AS21" s="855"/>
      <c r="AT21" s="755"/>
    </row>
    <row r="22" spans="1:46" s="753" customFormat="1">
      <c r="A22" s="755"/>
      <c r="AK22" s="770" t="s">
        <v>517</v>
      </c>
      <c r="AL22" s="783"/>
      <c r="AM22" s="783"/>
      <c r="AN22" s="800"/>
      <c r="AO22" s="814">
        <v>96.3</v>
      </c>
      <c r="AP22" s="824">
        <v>97.7</v>
      </c>
      <c r="AQ22" s="837">
        <v>-1.4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518</v>
      </c>
      <c r="AP26" s="825"/>
      <c r="AQ26" s="825"/>
      <c r="AR26" s="825"/>
      <c r="AS26" s="757"/>
      <c r="AT26" s="757"/>
    </row>
    <row r="27" spans="1:46">
      <c r="A27" s="758"/>
      <c r="AO27" s="763"/>
      <c r="AP27" s="763"/>
      <c r="AQ27" s="763"/>
      <c r="AR27" s="763"/>
      <c r="AS27" s="763"/>
      <c r="AT27" s="763"/>
    </row>
    <row r="28" spans="1:46" ht="17.25">
      <c r="A28" s="754" t="s">
        <v>273</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120</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87</v>
      </c>
      <c r="AP30" s="820"/>
      <c r="AQ30" s="831" t="s">
        <v>509</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511</v>
      </c>
      <c r="AQ31" s="832" t="s">
        <v>512</v>
      </c>
      <c r="AR31" s="846" t="s">
        <v>150</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519</v>
      </c>
      <c r="AL32" s="784"/>
      <c r="AM32" s="784"/>
      <c r="AN32" s="801"/>
      <c r="AO32" s="811">
        <v>3027304</v>
      </c>
      <c r="AP32" s="811">
        <v>60178</v>
      </c>
      <c r="AQ32" s="838">
        <v>49196</v>
      </c>
      <c r="AR32" s="848">
        <v>22.3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520</v>
      </c>
      <c r="AL33" s="784"/>
      <c r="AM33" s="784"/>
      <c r="AN33" s="801"/>
      <c r="AO33" s="811" t="s">
        <v>208</v>
      </c>
      <c r="AP33" s="811" t="s">
        <v>208</v>
      </c>
      <c r="AQ33" s="838" t="s">
        <v>208</v>
      </c>
      <c r="AR33" s="848" t="s">
        <v>208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57</v>
      </c>
      <c r="AL34" s="784"/>
      <c r="AM34" s="784"/>
      <c r="AN34" s="801"/>
      <c r="AO34" s="811" t="s">
        <v>208</v>
      </c>
      <c r="AP34" s="811" t="s">
        <v>208</v>
      </c>
      <c r="AQ34" s="838">
        <v>53</v>
      </c>
      <c r="AR34" s="848" t="s">
        <v>208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521</v>
      </c>
      <c r="AL35" s="784"/>
      <c r="AM35" s="784"/>
      <c r="AN35" s="801"/>
      <c r="AO35" s="811">
        <v>1013588</v>
      </c>
      <c r="AP35" s="811">
        <v>20148</v>
      </c>
      <c r="AQ35" s="838">
        <v>20035</v>
      </c>
      <c r="AR35" s="848">
        <v>0.6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t="s">
        <v>208</v>
      </c>
      <c r="AP36" s="811" t="s">
        <v>208</v>
      </c>
      <c r="AQ36" s="838">
        <v>2549</v>
      </c>
      <c r="AR36" s="848" t="s">
        <v>208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355</v>
      </c>
      <c r="AL37" s="784"/>
      <c r="AM37" s="784"/>
      <c r="AN37" s="801"/>
      <c r="AO37" s="811" t="s">
        <v>208</v>
      </c>
      <c r="AP37" s="811" t="s">
        <v>208</v>
      </c>
      <c r="AQ37" s="838">
        <v>540</v>
      </c>
      <c r="AR37" s="848" t="s">
        <v>208</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522</v>
      </c>
      <c r="AL38" s="785"/>
      <c r="AM38" s="785"/>
      <c r="AN38" s="802"/>
      <c r="AO38" s="815">
        <v>53</v>
      </c>
      <c r="AP38" s="815">
        <v>1</v>
      </c>
      <c r="AQ38" s="839">
        <v>3</v>
      </c>
      <c r="AR38" s="837">
        <v>-66.7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84</v>
      </c>
      <c r="AL39" s="785"/>
      <c r="AM39" s="785"/>
      <c r="AN39" s="802"/>
      <c r="AO39" s="811">
        <v>-557347</v>
      </c>
      <c r="AP39" s="811">
        <v>-11079</v>
      </c>
      <c r="AQ39" s="838">
        <v>-4452</v>
      </c>
      <c r="AR39" s="848">
        <v>148.9</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523</v>
      </c>
      <c r="AL40" s="784"/>
      <c r="AM40" s="784"/>
      <c r="AN40" s="801"/>
      <c r="AO40" s="811">
        <v>-2609548</v>
      </c>
      <c r="AP40" s="811">
        <v>-51873</v>
      </c>
      <c r="AQ40" s="838">
        <v>-46845</v>
      </c>
      <c r="AR40" s="848">
        <v>10.7</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391</v>
      </c>
      <c r="AL41" s="786"/>
      <c r="AM41" s="786"/>
      <c r="AN41" s="803"/>
      <c r="AO41" s="811">
        <v>874050</v>
      </c>
      <c r="AP41" s="811">
        <v>17375</v>
      </c>
      <c r="AQ41" s="838">
        <v>21079</v>
      </c>
      <c r="AR41" s="848">
        <v>-17.600000000000001</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368</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525</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87</v>
      </c>
      <c r="AN49" s="804" t="s">
        <v>449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498</v>
      </c>
      <c r="AO50" s="817" t="s">
        <v>499</v>
      </c>
      <c r="AP50" s="828" t="s">
        <v>526</v>
      </c>
      <c r="AQ50" s="841" t="s">
        <v>388</v>
      </c>
      <c r="AR50" s="851" t="s">
        <v>527</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395</v>
      </c>
      <c r="AL51" s="787"/>
      <c r="AM51" s="793">
        <v>6428396</v>
      </c>
      <c r="AN51" s="806">
        <v>129038</v>
      </c>
      <c r="AO51" s="818">
        <v>0.3</v>
      </c>
      <c r="AP51" s="829">
        <v>81305</v>
      </c>
      <c r="AQ51" s="842">
        <v>18.899999999999999</v>
      </c>
      <c r="AR51" s="852">
        <v>-18.600000000000001</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286</v>
      </c>
      <c r="AM52" s="794">
        <v>3050414</v>
      </c>
      <c r="AN52" s="807">
        <v>61231</v>
      </c>
      <c r="AO52" s="819">
        <v>-16.3</v>
      </c>
      <c r="AP52" s="830">
        <v>48720</v>
      </c>
      <c r="AQ52" s="843">
        <v>38.700000000000003</v>
      </c>
      <c r="AR52" s="853">
        <v>-55</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243</v>
      </c>
      <c r="AL53" s="787"/>
      <c r="AM53" s="793">
        <v>5806998</v>
      </c>
      <c r="AN53" s="806">
        <v>116207</v>
      </c>
      <c r="AO53" s="818">
        <v>-9.9</v>
      </c>
      <c r="AP53" s="829">
        <v>81768</v>
      </c>
      <c r="AQ53" s="842">
        <v>0.6</v>
      </c>
      <c r="AR53" s="852">
        <v>-10.5</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286</v>
      </c>
      <c r="AM54" s="794">
        <v>2798095</v>
      </c>
      <c r="AN54" s="807">
        <v>55994</v>
      </c>
      <c r="AO54" s="819">
        <v>-8.6</v>
      </c>
      <c r="AP54" s="830">
        <v>37917</v>
      </c>
      <c r="AQ54" s="843">
        <v>-22.2</v>
      </c>
      <c r="AR54" s="853">
        <v>13.6</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131</v>
      </c>
      <c r="AL55" s="787"/>
      <c r="AM55" s="793">
        <v>4657532</v>
      </c>
      <c r="AN55" s="806">
        <v>93164</v>
      </c>
      <c r="AO55" s="818">
        <v>-19.8</v>
      </c>
      <c r="AP55" s="829">
        <v>65876</v>
      </c>
      <c r="AQ55" s="842">
        <v>-19.399999999999999</v>
      </c>
      <c r="AR55" s="852">
        <v>-0.4</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286</v>
      </c>
      <c r="AM56" s="794">
        <v>1708048</v>
      </c>
      <c r="AN56" s="807">
        <v>34166</v>
      </c>
      <c r="AO56" s="819">
        <v>-39</v>
      </c>
      <c r="AP56" s="830">
        <v>36484</v>
      </c>
      <c r="AQ56" s="843">
        <v>-3.8</v>
      </c>
      <c r="AR56" s="853">
        <v>-35.200000000000003</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241</v>
      </c>
      <c r="AL57" s="787"/>
      <c r="AM57" s="793">
        <v>4145349</v>
      </c>
      <c r="AN57" s="806">
        <v>82603</v>
      </c>
      <c r="AO57" s="818">
        <v>-11.3</v>
      </c>
      <c r="AP57" s="829">
        <v>68468</v>
      </c>
      <c r="AQ57" s="842">
        <v>3.9</v>
      </c>
      <c r="AR57" s="852">
        <v>-15.2</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286</v>
      </c>
      <c r="AM58" s="794">
        <v>1231900</v>
      </c>
      <c r="AN58" s="807">
        <v>24548</v>
      </c>
      <c r="AO58" s="819">
        <v>-28.2</v>
      </c>
      <c r="AP58" s="830">
        <v>34140</v>
      </c>
      <c r="AQ58" s="843">
        <v>-6.4</v>
      </c>
      <c r="AR58" s="853">
        <v>-21.8</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510</v>
      </c>
      <c r="AL59" s="787"/>
      <c r="AM59" s="793">
        <v>3778648</v>
      </c>
      <c r="AN59" s="806">
        <v>75113</v>
      </c>
      <c r="AO59" s="818">
        <v>-9.1</v>
      </c>
      <c r="AP59" s="829">
        <v>69729</v>
      </c>
      <c r="AQ59" s="842">
        <v>1.8</v>
      </c>
      <c r="AR59" s="852">
        <v>-10.9</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286</v>
      </c>
      <c r="AM60" s="794">
        <v>1505761</v>
      </c>
      <c r="AN60" s="807">
        <v>29932</v>
      </c>
      <c r="AO60" s="819">
        <v>21.9</v>
      </c>
      <c r="AP60" s="830">
        <v>38908</v>
      </c>
      <c r="AQ60" s="843">
        <v>14</v>
      </c>
      <c r="AR60" s="853">
        <v>7.9</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529</v>
      </c>
      <c r="AL61" s="790"/>
      <c r="AM61" s="793">
        <v>4963385</v>
      </c>
      <c r="AN61" s="806">
        <v>99225</v>
      </c>
      <c r="AO61" s="818">
        <v>-10</v>
      </c>
      <c r="AP61" s="829">
        <v>73429</v>
      </c>
      <c r="AQ61" s="844">
        <v>1.2</v>
      </c>
      <c r="AR61" s="852">
        <v>-11.2</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286</v>
      </c>
      <c r="AM62" s="794">
        <v>2058844</v>
      </c>
      <c r="AN62" s="807">
        <v>41174</v>
      </c>
      <c r="AO62" s="819">
        <v>-14</v>
      </c>
      <c r="AP62" s="830">
        <v>39234</v>
      </c>
      <c r="AQ62" s="843">
        <v>4.0999999999999996</v>
      </c>
      <c r="AR62" s="853">
        <v>-18.100000000000001</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VLAZK34v96ZCUakVuG2RT+HFLQTO4NyNWAE5l9sUNApxJ1hx+/xJ8cfJOfK0VtlmwgAl7Y4BeKrUtC2cYRq5Bg==" saltValue="QaH3xQfDlRmScMzee8XPm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25781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100</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hpRwx3DMefWFBD3Vxu8o5cqp1ymlrInews4tRuFoRkJ0Xkn4DMdJAA1BoyONbzXc6i2DdEX1AxubbkbC82Nrg==" saltValue="UDA7xxEPnsQsz5k8YL8sa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25781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ICGwSde7N4iEQJ8mu9+dtvodIZKcXDvG1uoIId+oD6nqJvLYP4mFgofbh8eOZEe4DdEKHqJk/tzgChAIzCacg==" saltValue="3Z7+TMy5qXMTlatAx8JK0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8515625" style="365" customWidth="1"/>
    <col min="2" max="16" width="14.57031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531</v>
      </c>
      <c r="G46" s="876" t="s">
        <v>532</v>
      </c>
      <c r="H46" s="876" t="s">
        <v>229</v>
      </c>
      <c r="I46" s="876" t="s">
        <v>419</v>
      </c>
      <c r="J46" s="881" t="s">
        <v>533</v>
      </c>
    </row>
    <row r="47" spans="2:10" ht="57.75" customHeight="1">
      <c r="B47" s="861"/>
      <c r="C47" s="865" t="s">
        <v>3</v>
      </c>
      <c r="D47" s="865"/>
      <c r="E47" s="869"/>
      <c r="F47" s="873">
        <v>27.13</v>
      </c>
      <c r="G47" s="877">
        <v>28.7</v>
      </c>
      <c r="H47" s="877">
        <v>29.41</v>
      </c>
      <c r="I47" s="877">
        <v>29.34</v>
      </c>
      <c r="J47" s="882">
        <v>28.85</v>
      </c>
    </row>
    <row r="48" spans="2:10" ht="57.75" customHeight="1">
      <c r="B48" s="862"/>
      <c r="C48" s="866" t="s">
        <v>9</v>
      </c>
      <c r="D48" s="866"/>
      <c r="E48" s="870"/>
      <c r="F48" s="874">
        <v>3.27</v>
      </c>
      <c r="G48" s="878">
        <v>3.66</v>
      </c>
      <c r="H48" s="878">
        <v>4.24</v>
      </c>
      <c r="I48" s="878">
        <v>4.3600000000000003</v>
      </c>
      <c r="J48" s="883">
        <v>4.91</v>
      </c>
    </row>
    <row r="49" spans="2:10" ht="57.75" customHeight="1">
      <c r="B49" s="863"/>
      <c r="C49" s="867" t="s">
        <v>12</v>
      </c>
      <c r="D49" s="867"/>
      <c r="E49" s="871"/>
      <c r="F49" s="875">
        <v>1.23</v>
      </c>
      <c r="G49" s="879">
        <v>0.47</v>
      </c>
      <c r="H49" s="879" t="s">
        <v>31</v>
      </c>
      <c r="I49" s="879" t="s">
        <v>385</v>
      </c>
      <c r="J49" s="884" t="s">
        <v>534</v>
      </c>
    </row>
    <row r="50" spans="2:10" ht="13.5" customHeight="1"/>
    <row r="51" spans="2:10" ht="13.5" hidden="1" customHeight="1"/>
    <row r="52" spans="2:10" ht="13.5" hidden="1" customHeight="1"/>
    <row r="53" spans="2:10" ht="13.5" hidden="1" customHeight="1"/>
  </sheetData>
  <sheetProtection algorithmName="SHA-512" hashValue="8XbuIdIY74BVMto8w/n5k/Ghu7iFXAHsTEhKRqKOl4qFJqA2wB1DZnkRRD9Ifm2qf/09utZuIEjJUQIEfpRgAQ==" saltValue="0vS1KtctSbsxPL5tUmvc9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5703125" style="365" customWidth="1"/>
    <col min="2" max="2" width="11" style="365" customWidth="1"/>
    <col min="3" max="3" width="17" style="365" customWidth="1"/>
    <col min="4" max="5" width="16.57031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531</v>
      </c>
      <c r="G33" s="906" t="s">
        <v>532</v>
      </c>
      <c r="H33" s="906" t="s">
        <v>229</v>
      </c>
      <c r="I33" s="906" t="s">
        <v>419</v>
      </c>
      <c r="J33" s="910" t="s">
        <v>533</v>
      </c>
      <c r="K33" s="885"/>
      <c r="L33" s="885"/>
      <c r="M33" s="885"/>
      <c r="N33" s="885"/>
      <c r="O33" s="885"/>
      <c r="P33" s="885"/>
    </row>
    <row r="34" spans="1:16" ht="39" customHeight="1">
      <c r="A34" s="885"/>
      <c r="B34" s="887"/>
      <c r="C34" s="893" t="s">
        <v>463</v>
      </c>
      <c r="D34" s="893"/>
      <c r="E34" s="898"/>
      <c r="F34" s="902">
        <v>3.5</v>
      </c>
      <c r="G34" s="907">
        <v>4.5999999999999996</v>
      </c>
      <c r="H34" s="907">
        <v>5.81</v>
      </c>
      <c r="I34" s="907">
        <v>6.67</v>
      </c>
      <c r="J34" s="911">
        <v>7.12</v>
      </c>
      <c r="K34" s="885"/>
      <c r="L34" s="885"/>
      <c r="M34" s="885"/>
      <c r="N34" s="885"/>
      <c r="O34" s="885"/>
      <c r="P34" s="885"/>
    </row>
    <row r="35" spans="1:16" ht="39" customHeight="1">
      <c r="A35" s="885"/>
      <c r="B35" s="888"/>
      <c r="C35" s="894" t="s">
        <v>462</v>
      </c>
      <c r="D35" s="894"/>
      <c r="E35" s="899"/>
      <c r="F35" s="903">
        <v>2.93</v>
      </c>
      <c r="G35" s="908">
        <v>3.41</v>
      </c>
      <c r="H35" s="908">
        <v>4.2699999999999996</v>
      </c>
      <c r="I35" s="908">
        <v>4.74</v>
      </c>
      <c r="J35" s="912">
        <v>5.38</v>
      </c>
      <c r="K35" s="885"/>
      <c r="L35" s="885"/>
      <c r="M35" s="885"/>
      <c r="N35" s="885"/>
      <c r="O35" s="885"/>
      <c r="P35" s="885"/>
    </row>
    <row r="36" spans="1:16" ht="39" customHeight="1">
      <c r="A36" s="885"/>
      <c r="B36" s="888"/>
      <c r="C36" s="894" t="s">
        <v>455</v>
      </c>
      <c r="D36" s="894"/>
      <c r="E36" s="899"/>
      <c r="F36" s="903">
        <v>3.26</v>
      </c>
      <c r="G36" s="908">
        <v>3.65</v>
      </c>
      <c r="H36" s="908">
        <v>4.24</v>
      </c>
      <c r="I36" s="908">
        <v>4.3499999999999996</v>
      </c>
      <c r="J36" s="912">
        <v>4.9000000000000004</v>
      </c>
      <c r="K36" s="885"/>
      <c r="L36" s="885"/>
      <c r="M36" s="885"/>
      <c r="N36" s="885"/>
      <c r="O36" s="885"/>
      <c r="P36" s="885"/>
    </row>
    <row r="37" spans="1:16" ht="39" customHeight="1">
      <c r="A37" s="885"/>
      <c r="B37" s="888"/>
      <c r="C37" s="894" t="s">
        <v>465</v>
      </c>
      <c r="D37" s="894"/>
      <c r="E37" s="899"/>
      <c r="F37" s="903">
        <v>9.09</v>
      </c>
      <c r="G37" s="908">
        <v>8.08</v>
      </c>
      <c r="H37" s="908">
        <v>7.28</v>
      </c>
      <c r="I37" s="908">
        <v>4.72</v>
      </c>
      <c r="J37" s="912">
        <v>2.29</v>
      </c>
      <c r="K37" s="885"/>
      <c r="L37" s="885"/>
      <c r="M37" s="885"/>
      <c r="N37" s="885"/>
      <c r="O37" s="885"/>
      <c r="P37" s="885"/>
    </row>
    <row r="38" spans="1:16" ht="39" customHeight="1">
      <c r="A38" s="885"/>
      <c r="B38" s="888"/>
      <c r="C38" s="894" t="s">
        <v>345</v>
      </c>
      <c r="D38" s="894"/>
      <c r="E38" s="899"/>
      <c r="F38" s="903">
        <v>7.69</v>
      </c>
      <c r="G38" s="908">
        <v>5.59</v>
      </c>
      <c r="H38" s="908">
        <v>5.44</v>
      </c>
      <c r="I38" s="908">
        <v>4.41</v>
      </c>
      <c r="J38" s="912">
        <v>1.33</v>
      </c>
      <c r="K38" s="885"/>
      <c r="L38" s="885"/>
      <c r="M38" s="885"/>
      <c r="N38" s="885"/>
      <c r="O38" s="885"/>
      <c r="P38" s="885"/>
    </row>
    <row r="39" spans="1:16" ht="39" customHeight="1">
      <c r="A39" s="885"/>
      <c r="B39" s="888"/>
      <c r="C39" s="894" t="s">
        <v>82</v>
      </c>
      <c r="D39" s="894"/>
      <c r="E39" s="899"/>
      <c r="F39" s="903">
        <v>0.24</v>
      </c>
      <c r="G39" s="908">
        <v>0.17</v>
      </c>
      <c r="H39" s="908">
        <v>0.53</v>
      </c>
      <c r="I39" s="908">
        <v>0.73</v>
      </c>
      <c r="J39" s="912">
        <v>1.21</v>
      </c>
      <c r="K39" s="885"/>
      <c r="L39" s="885"/>
      <c r="M39" s="885"/>
      <c r="N39" s="885"/>
      <c r="O39" s="885"/>
      <c r="P39" s="885"/>
    </row>
    <row r="40" spans="1:16" ht="39" customHeight="1">
      <c r="A40" s="885"/>
      <c r="B40" s="888"/>
      <c r="C40" s="894" t="s">
        <v>252</v>
      </c>
      <c r="D40" s="894"/>
      <c r="E40" s="899"/>
      <c r="F40" s="903">
        <v>0.63</v>
      </c>
      <c r="G40" s="908">
        <v>1.1000000000000001</v>
      </c>
      <c r="H40" s="908">
        <v>1.31</v>
      </c>
      <c r="I40" s="908">
        <v>1.26</v>
      </c>
      <c r="J40" s="912">
        <v>0.25</v>
      </c>
      <c r="K40" s="885"/>
      <c r="L40" s="885"/>
      <c r="M40" s="885"/>
      <c r="N40" s="885"/>
      <c r="O40" s="885"/>
      <c r="P40" s="885"/>
    </row>
    <row r="41" spans="1:16" ht="39" customHeight="1">
      <c r="A41" s="885"/>
      <c r="B41" s="888"/>
      <c r="C41" s="894" t="s">
        <v>466</v>
      </c>
      <c r="D41" s="894"/>
      <c r="E41" s="899"/>
      <c r="F41" s="903">
        <v>2.e-002</v>
      </c>
      <c r="G41" s="908">
        <v>4.e-002</v>
      </c>
      <c r="H41" s="908">
        <v>0</v>
      </c>
      <c r="I41" s="908">
        <v>0</v>
      </c>
      <c r="J41" s="912">
        <v>4.e-002</v>
      </c>
      <c r="K41" s="885"/>
      <c r="L41" s="885"/>
      <c r="M41" s="885"/>
      <c r="N41" s="885"/>
      <c r="O41" s="885"/>
      <c r="P41" s="885"/>
    </row>
    <row r="42" spans="1:16" ht="39" customHeight="1">
      <c r="A42" s="885"/>
      <c r="B42" s="889"/>
      <c r="C42" s="894" t="s">
        <v>535</v>
      </c>
      <c r="D42" s="894"/>
      <c r="E42" s="899"/>
      <c r="F42" s="903" t="s">
        <v>208</v>
      </c>
      <c r="G42" s="908" t="s">
        <v>208</v>
      </c>
      <c r="H42" s="908" t="s">
        <v>208</v>
      </c>
      <c r="I42" s="908" t="s">
        <v>208</v>
      </c>
      <c r="J42" s="912" t="s">
        <v>208</v>
      </c>
      <c r="K42" s="885"/>
      <c r="L42" s="885"/>
      <c r="M42" s="885"/>
      <c r="N42" s="885"/>
      <c r="O42" s="885"/>
      <c r="P42" s="885"/>
    </row>
    <row r="43" spans="1:16" ht="39" customHeight="1">
      <c r="A43" s="885"/>
      <c r="B43" s="890"/>
      <c r="C43" s="895" t="s">
        <v>494</v>
      </c>
      <c r="D43" s="895"/>
      <c r="E43" s="900"/>
      <c r="F43" s="904">
        <v>4.e-002</v>
      </c>
      <c r="G43" s="909">
        <v>3.e-002</v>
      </c>
      <c r="H43" s="909">
        <v>3.e-002</v>
      </c>
      <c r="I43" s="909">
        <v>4.e-002</v>
      </c>
      <c r="J43" s="913">
        <v>4.e-002</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oW8DHhMC26M1RbNPM7ukdont8ZvVhnAbhB3j0PMVsoPAlXt0+6vAax5l/246vAmjQ4aHtZUXLHRT1m/F4Vkjg==" saltValue="ipBR9cMni6O4/q3QM4zS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5703125" style="365" customWidth="1"/>
    <col min="2" max="3" width="10.85546875" style="365" customWidth="1"/>
    <col min="4" max="4" width="10" style="365" customWidth="1"/>
    <col min="5" max="10" width="11" style="365" customWidth="1"/>
    <col min="11" max="15" width="13.140625" style="365" customWidth="1"/>
    <col min="16" max="21" width="11.4257812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531</v>
      </c>
      <c r="L44" s="967" t="s">
        <v>532</v>
      </c>
      <c r="M44" s="967" t="s">
        <v>229</v>
      </c>
      <c r="N44" s="967" t="s">
        <v>419</v>
      </c>
      <c r="O44" s="975" t="s">
        <v>533</v>
      </c>
      <c r="P44" s="758"/>
      <c r="Q44" s="758"/>
      <c r="R44" s="758"/>
      <c r="S44" s="758"/>
      <c r="T44" s="758"/>
      <c r="U44" s="758"/>
    </row>
    <row r="45" spans="1:21" ht="30.75" customHeight="1">
      <c r="A45" s="758"/>
      <c r="B45" s="915" t="s">
        <v>25</v>
      </c>
      <c r="C45" s="928"/>
      <c r="D45" s="937"/>
      <c r="E45" s="945" t="s">
        <v>23</v>
      </c>
      <c r="F45" s="945"/>
      <c r="G45" s="945"/>
      <c r="H45" s="945"/>
      <c r="I45" s="945"/>
      <c r="J45" s="953"/>
      <c r="K45" s="960">
        <v>3368</v>
      </c>
      <c r="L45" s="968">
        <v>3256</v>
      </c>
      <c r="M45" s="968">
        <v>2911</v>
      </c>
      <c r="N45" s="968">
        <v>3046</v>
      </c>
      <c r="O45" s="976">
        <v>3027</v>
      </c>
      <c r="P45" s="758"/>
      <c r="Q45" s="758"/>
      <c r="R45" s="758"/>
      <c r="S45" s="758"/>
      <c r="T45" s="758"/>
      <c r="U45" s="758"/>
    </row>
    <row r="46" spans="1:21" ht="30.75" customHeight="1">
      <c r="A46" s="758"/>
      <c r="B46" s="916"/>
      <c r="C46" s="929"/>
      <c r="D46" s="938"/>
      <c r="E46" s="946" t="s">
        <v>29</v>
      </c>
      <c r="F46" s="946"/>
      <c r="G46" s="946"/>
      <c r="H46" s="946"/>
      <c r="I46" s="946"/>
      <c r="J46" s="954"/>
      <c r="K46" s="961" t="s">
        <v>208</v>
      </c>
      <c r="L46" s="969" t="s">
        <v>208</v>
      </c>
      <c r="M46" s="969" t="s">
        <v>208</v>
      </c>
      <c r="N46" s="969" t="s">
        <v>208</v>
      </c>
      <c r="O46" s="977" t="s">
        <v>208</v>
      </c>
      <c r="P46" s="758"/>
      <c r="Q46" s="758"/>
      <c r="R46" s="758"/>
      <c r="S46" s="758"/>
      <c r="T46" s="758"/>
      <c r="U46" s="758"/>
    </row>
    <row r="47" spans="1:21" ht="30.75" customHeight="1">
      <c r="A47" s="758"/>
      <c r="B47" s="916"/>
      <c r="C47" s="929"/>
      <c r="D47" s="938"/>
      <c r="E47" s="946" t="s">
        <v>33</v>
      </c>
      <c r="F47" s="946"/>
      <c r="G47" s="946"/>
      <c r="H47" s="946"/>
      <c r="I47" s="946"/>
      <c r="J47" s="954"/>
      <c r="K47" s="961" t="s">
        <v>208</v>
      </c>
      <c r="L47" s="969" t="s">
        <v>208</v>
      </c>
      <c r="M47" s="969" t="s">
        <v>208</v>
      </c>
      <c r="N47" s="969" t="s">
        <v>208</v>
      </c>
      <c r="O47" s="977" t="s">
        <v>208</v>
      </c>
      <c r="P47" s="758"/>
      <c r="Q47" s="758"/>
      <c r="R47" s="758"/>
      <c r="S47" s="758"/>
      <c r="T47" s="758"/>
      <c r="U47" s="758"/>
    </row>
    <row r="48" spans="1:21" ht="30.75" customHeight="1">
      <c r="A48" s="758"/>
      <c r="B48" s="916"/>
      <c r="C48" s="929"/>
      <c r="D48" s="938"/>
      <c r="E48" s="946" t="s">
        <v>39</v>
      </c>
      <c r="F48" s="946"/>
      <c r="G48" s="946"/>
      <c r="H48" s="946"/>
      <c r="I48" s="946"/>
      <c r="J48" s="954"/>
      <c r="K48" s="961">
        <v>1061</v>
      </c>
      <c r="L48" s="969">
        <v>1146</v>
      </c>
      <c r="M48" s="969">
        <v>1244</v>
      </c>
      <c r="N48" s="969">
        <v>1017</v>
      </c>
      <c r="O48" s="977">
        <v>1014</v>
      </c>
      <c r="P48" s="758"/>
      <c r="Q48" s="758"/>
      <c r="R48" s="758"/>
      <c r="S48" s="758"/>
      <c r="T48" s="758"/>
      <c r="U48" s="758"/>
    </row>
    <row r="49" spans="1:21" ht="30.75" customHeight="1">
      <c r="A49" s="758"/>
      <c r="B49" s="916"/>
      <c r="C49" s="929"/>
      <c r="D49" s="938"/>
      <c r="E49" s="946" t="s">
        <v>0</v>
      </c>
      <c r="F49" s="946"/>
      <c r="G49" s="946"/>
      <c r="H49" s="946"/>
      <c r="I49" s="946"/>
      <c r="J49" s="954"/>
      <c r="K49" s="961">
        <v>159</v>
      </c>
      <c r="L49" s="969">
        <v>103</v>
      </c>
      <c r="M49" s="969">
        <v>108</v>
      </c>
      <c r="N49" s="969" t="s">
        <v>208</v>
      </c>
      <c r="O49" s="977" t="s">
        <v>208</v>
      </c>
      <c r="P49" s="758"/>
      <c r="Q49" s="758"/>
      <c r="R49" s="758"/>
      <c r="S49" s="758"/>
      <c r="T49" s="758"/>
      <c r="U49" s="758"/>
    </row>
    <row r="50" spans="1:21" ht="30.75" customHeight="1">
      <c r="A50" s="758"/>
      <c r="B50" s="916"/>
      <c r="C50" s="929"/>
      <c r="D50" s="938"/>
      <c r="E50" s="946" t="s">
        <v>41</v>
      </c>
      <c r="F50" s="946"/>
      <c r="G50" s="946"/>
      <c r="H50" s="946"/>
      <c r="I50" s="946"/>
      <c r="J50" s="954"/>
      <c r="K50" s="961" t="s">
        <v>208</v>
      </c>
      <c r="L50" s="969" t="s">
        <v>208</v>
      </c>
      <c r="M50" s="969" t="s">
        <v>208</v>
      </c>
      <c r="N50" s="969" t="s">
        <v>208</v>
      </c>
      <c r="O50" s="977" t="s">
        <v>208</v>
      </c>
      <c r="P50" s="758"/>
      <c r="Q50" s="758"/>
      <c r="R50" s="758"/>
      <c r="S50" s="758"/>
      <c r="T50" s="758"/>
      <c r="U50" s="758"/>
    </row>
    <row r="51" spans="1:21" ht="30.75" customHeight="1">
      <c r="A51" s="758"/>
      <c r="B51" s="917"/>
      <c r="C51" s="930"/>
      <c r="D51" s="939"/>
      <c r="E51" s="946" t="s">
        <v>48</v>
      </c>
      <c r="F51" s="946"/>
      <c r="G51" s="946"/>
      <c r="H51" s="946"/>
      <c r="I51" s="946"/>
      <c r="J51" s="954"/>
      <c r="K51" s="961">
        <v>0</v>
      </c>
      <c r="L51" s="969">
        <v>1</v>
      </c>
      <c r="M51" s="969">
        <v>0</v>
      </c>
      <c r="N51" s="969">
        <v>0</v>
      </c>
      <c r="O51" s="977">
        <v>0</v>
      </c>
      <c r="P51" s="758"/>
      <c r="Q51" s="758"/>
      <c r="R51" s="758"/>
      <c r="S51" s="758"/>
      <c r="T51" s="758"/>
      <c r="U51" s="758"/>
    </row>
    <row r="52" spans="1:21" ht="30.75" customHeight="1">
      <c r="A52" s="758"/>
      <c r="B52" s="918" t="s">
        <v>15</v>
      </c>
      <c r="C52" s="931"/>
      <c r="D52" s="939"/>
      <c r="E52" s="946" t="s">
        <v>49</v>
      </c>
      <c r="F52" s="946"/>
      <c r="G52" s="946"/>
      <c r="H52" s="946"/>
      <c r="I52" s="946"/>
      <c r="J52" s="954"/>
      <c r="K52" s="961">
        <v>3448</v>
      </c>
      <c r="L52" s="969">
        <v>3295</v>
      </c>
      <c r="M52" s="969">
        <v>3151</v>
      </c>
      <c r="N52" s="969">
        <v>3121</v>
      </c>
      <c r="O52" s="977">
        <v>3166</v>
      </c>
      <c r="P52" s="758"/>
      <c r="Q52" s="758"/>
      <c r="R52" s="758"/>
      <c r="S52" s="758"/>
      <c r="T52" s="758"/>
      <c r="U52" s="758"/>
    </row>
    <row r="53" spans="1:21" ht="30.75" customHeight="1">
      <c r="A53" s="758"/>
      <c r="B53" s="919" t="s">
        <v>51</v>
      </c>
      <c r="C53" s="932"/>
      <c r="D53" s="940"/>
      <c r="E53" s="947" t="s">
        <v>54</v>
      </c>
      <c r="F53" s="947"/>
      <c r="G53" s="947"/>
      <c r="H53" s="947"/>
      <c r="I53" s="947"/>
      <c r="J53" s="955"/>
      <c r="K53" s="962">
        <v>1140</v>
      </c>
      <c r="L53" s="970">
        <v>1211</v>
      </c>
      <c r="M53" s="970">
        <v>1112</v>
      </c>
      <c r="N53" s="970">
        <v>942</v>
      </c>
      <c r="O53" s="978">
        <v>875</v>
      </c>
      <c r="P53" s="758"/>
      <c r="Q53" s="758"/>
      <c r="R53" s="758"/>
      <c r="S53" s="758"/>
      <c r="T53" s="758"/>
      <c r="U53" s="758"/>
    </row>
    <row r="54" spans="1:21" ht="24" customHeight="1">
      <c r="A54" s="758"/>
      <c r="B54" s="920" t="s">
        <v>60</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278</v>
      </c>
      <c r="L56" s="971" t="s">
        <v>537</v>
      </c>
      <c r="M56" s="971" t="s">
        <v>536</v>
      </c>
      <c r="N56" s="971" t="s">
        <v>539</v>
      </c>
      <c r="O56" s="979" t="s">
        <v>540</v>
      </c>
      <c r="P56" s="758"/>
      <c r="Q56" s="758"/>
      <c r="R56" s="758"/>
      <c r="S56" s="758"/>
      <c r="T56" s="758"/>
      <c r="U56" s="758"/>
    </row>
    <row r="57" spans="1:21" ht="31.5" customHeight="1">
      <c r="B57" s="923" t="s">
        <v>14</v>
      </c>
      <c r="C57" s="935"/>
      <c r="D57" s="941" t="s">
        <v>61</v>
      </c>
      <c r="E57" s="949"/>
      <c r="F57" s="949"/>
      <c r="G57" s="949"/>
      <c r="H57" s="949"/>
      <c r="I57" s="949"/>
      <c r="J57" s="957"/>
      <c r="K57" s="965" t="s">
        <v>208</v>
      </c>
      <c r="L57" s="972" t="s">
        <v>208</v>
      </c>
      <c r="M57" s="972" t="s">
        <v>208</v>
      </c>
      <c r="N57" s="972" t="s">
        <v>208</v>
      </c>
      <c r="O57" s="980" t="s">
        <v>208</v>
      </c>
    </row>
    <row r="58" spans="1:21" ht="31.5" customHeight="1">
      <c r="B58" s="924"/>
      <c r="C58" s="936"/>
      <c r="D58" s="942" t="s">
        <v>58</v>
      </c>
      <c r="E58" s="950"/>
      <c r="F58" s="950"/>
      <c r="G58" s="950"/>
      <c r="H58" s="950"/>
      <c r="I58" s="950"/>
      <c r="J58" s="958"/>
      <c r="K58" s="966" t="s">
        <v>208</v>
      </c>
      <c r="L58" s="973" t="s">
        <v>208</v>
      </c>
      <c r="M58" s="973" t="s">
        <v>208</v>
      </c>
      <c r="N58" s="973" t="s">
        <v>208</v>
      </c>
      <c r="O58" s="981" t="s">
        <v>208</v>
      </c>
    </row>
    <row r="59" spans="1:21" ht="24" customHeight="1">
      <c r="B59" s="925"/>
      <c r="C59" s="925"/>
      <c r="D59" s="943" t="s">
        <v>46</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hEzl0uhFl+hm7ZFyJUc17+PH5YRy6y3qr3wXSCmW21t+0rdid/+Nl8HRv8UmldmGGI7Ua6vN52xDenQcmji8oQ==" saltValue="B6ddp1+OqYtpNth1qzeMc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5703125" style="365" customWidth="1"/>
    <col min="2" max="3" width="12.5703125" style="365" customWidth="1"/>
    <col min="4" max="4" width="11.5703125" style="365" customWidth="1"/>
    <col min="5" max="8" width="10.42578125" style="365" customWidth="1"/>
    <col min="9" max="13" width="16.42578125" style="365" customWidth="1"/>
    <col min="14" max="19" width="12.57031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531</v>
      </c>
      <c r="J40" s="967" t="s">
        <v>532</v>
      </c>
      <c r="K40" s="967" t="s">
        <v>229</v>
      </c>
      <c r="L40" s="967" t="s">
        <v>419</v>
      </c>
      <c r="M40" s="998" t="s">
        <v>533</v>
      </c>
    </row>
    <row r="41" spans="2:13" ht="27.75" customHeight="1">
      <c r="B41" s="915" t="s">
        <v>35</v>
      </c>
      <c r="C41" s="928"/>
      <c r="D41" s="937"/>
      <c r="E41" s="987" t="s">
        <v>62</v>
      </c>
      <c r="F41" s="987"/>
      <c r="G41" s="987"/>
      <c r="H41" s="993"/>
      <c r="I41" s="960">
        <v>29831</v>
      </c>
      <c r="J41" s="968">
        <v>30709</v>
      </c>
      <c r="K41" s="968">
        <v>30803</v>
      </c>
      <c r="L41" s="968">
        <v>31292</v>
      </c>
      <c r="M41" s="976">
        <v>31149</v>
      </c>
    </row>
    <row r="42" spans="2:13" ht="27.75" customHeight="1">
      <c r="B42" s="916"/>
      <c r="C42" s="929"/>
      <c r="D42" s="938"/>
      <c r="E42" s="988" t="s">
        <v>69</v>
      </c>
      <c r="F42" s="988"/>
      <c r="G42" s="988"/>
      <c r="H42" s="994"/>
      <c r="I42" s="961" t="s">
        <v>208</v>
      </c>
      <c r="J42" s="969" t="s">
        <v>208</v>
      </c>
      <c r="K42" s="969" t="s">
        <v>208</v>
      </c>
      <c r="L42" s="969" t="s">
        <v>208</v>
      </c>
      <c r="M42" s="977" t="s">
        <v>208</v>
      </c>
    </row>
    <row r="43" spans="2:13" ht="27.75" customHeight="1">
      <c r="B43" s="916"/>
      <c r="C43" s="929"/>
      <c r="D43" s="938"/>
      <c r="E43" s="988" t="s">
        <v>70</v>
      </c>
      <c r="F43" s="988"/>
      <c r="G43" s="988"/>
      <c r="H43" s="994"/>
      <c r="I43" s="961">
        <v>15379</v>
      </c>
      <c r="J43" s="969">
        <v>15605</v>
      </c>
      <c r="K43" s="969">
        <v>15797</v>
      </c>
      <c r="L43" s="969">
        <v>14725</v>
      </c>
      <c r="M43" s="977">
        <v>13167</v>
      </c>
    </row>
    <row r="44" spans="2:13" ht="27.75" customHeight="1">
      <c r="B44" s="916"/>
      <c r="C44" s="929"/>
      <c r="D44" s="938"/>
      <c r="E44" s="988" t="s">
        <v>72</v>
      </c>
      <c r="F44" s="988"/>
      <c r="G44" s="988"/>
      <c r="H44" s="994"/>
      <c r="I44" s="961">
        <v>240</v>
      </c>
      <c r="J44" s="969">
        <v>467</v>
      </c>
      <c r="K44" s="969">
        <v>944</v>
      </c>
      <c r="L44" s="969">
        <v>0</v>
      </c>
      <c r="M44" s="977">
        <v>0</v>
      </c>
    </row>
    <row r="45" spans="2:13" ht="27.75" customHeight="1">
      <c r="B45" s="916"/>
      <c r="C45" s="929"/>
      <c r="D45" s="938"/>
      <c r="E45" s="988" t="s">
        <v>74</v>
      </c>
      <c r="F45" s="988"/>
      <c r="G45" s="988"/>
      <c r="H45" s="994"/>
      <c r="I45" s="961">
        <v>2962</v>
      </c>
      <c r="J45" s="969">
        <v>2715</v>
      </c>
      <c r="K45" s="969">
        <v>2639</v>
      </c>
      <c r="L45" s="969">
        <v>2773</v>
      </c>
      <c r="M45" s="977">
        <v>2649</v>
      </c>
    </row>
    <row r="46" spans="2:13" ht="27.75" customHeight="1">
      <c r="B46" s="916"/>
      <c r="C46" s="929"/>
      <c r="D46" s="939"/>
      <c r="E46" s="988" t="s">
        <v>73</v>
      </c>
      <c r="F46" s="988"/>
      <c r="G46" s="988"/>
      <c r="H46" s="994"/>
      <c r="I46" s="961" t="s">
        <v>208</v>
      </c>
      <c r="J46" s="969" t="s">
        <v>208</v>
      </c>
      <c r="K46" s="969" t="s">
        <v>208</v>
      </c>
      <c r="L46" s="969" t="s">
        <v>208</v>
      </c>
      <c r="M46" s="977" t="s">
        <v>208</v>
      </c>
    </row>
    <row r="47" spans="2:13" ht="27.75" customHeight="1">
      <c r="B47" s="916"/>
      <c r="C47" s="929"/>
      <c r="D47" s="985"/>
      <c r="E47" s="989" t="s">
        <v>77</v>
      </c>
      <c r="F47" s="992"/>
      <c r="G47" s="992"/>
      <c r="H47" s="995"/>
      <c r="I47" s="961" t="s">
        <v>208</v>
      </c>
      <c r="J47" s="969" t="s">
        <v>208</v>
      </c>
      <c r="K47" s="969" t="s">
        <v>208</v>
      </c>
      <c r="L47" s="969" t="s">
        <v>208</v>
      </c>
      <c r="M47" s="977" t="s">
        <v>208</v>
      </c>
    </row>
    <row r="48" spans="2:13" ht="27.75" customHeight="1">
      <c r="B48" s="916"/>
      <c r="C48" s="929"/>
      <c r="D48" s="938"/>
      <c r="E48" s="988" t="s">
        <v>83</v>
      </c>
      <c r="F48" s="988"/>
      <c r="G48" s="988"/>
      <c r="H48" s="994"/>
      <c r="I48" s="961" t="s">
        <v>208</v>
      </c>
      <c r="J48" s="969" t="s">
        <v>208</v>
      </c>
      <c r="K48" s="969" t="s">
        <v>208</v>
      </c>
      <c r="L48" s="969" t="s">
        <v>208</v>
      </c>
      <c r="M48" s="977" t="s">
        <v>208</v>
      </c>
    </row>
    <row r="49" spans="2:13" ht="27.75" customHeight="1">
      <c r="B49" s="917"/>
      <c r="C49" s="930"/>
      <c r="D49" s="938"/>
      <c r="E49" s="988" t="s">
        <v>89</v>
      </c>
      <c r="F49" s="988"/>
      <c r="G49" s="988"/>
      <c r="H49" s="994"/>
      <c r="I49" s="961" t="s">
        <v>208</v>
      </c>
      <c r="J49" s="969" t="s">
        <v>208</v>
      </c>
      <c r="K49" s="969" t="s">
        <v>208</v>
      </c>
      <c r="L49" s="969" t="s">
        <v>208</v>
      </c>
      <c r="M49" s="977" t="s">
        <v>208</v>
      </c>
    </row>
    <row r="50" spans="2:13" ht="27.75" customHeight="1">
      <c r="B50" s="982" t="s">
        <v>91</v>
      </c>
      <c r="C50" s="983"/>
      <c r="D50" s="986"/>
      <c r="E50" s="988" t="s">
        <v>93</v>
      </c>
      <c r="F50" s="988"/>
      <c r="G50" s="988"/>
      <c r="H50" s="994"/>
      <c r="I50" s="961">
        <v>6635</v>
      </c>
      <c r="J50" s="969">
        <v>7003</v>
      </c>
      <c r="K50" s="969">
        <v>6448</v>
      </c>
      <c r="L50" s="969">
        <v>6512</v>
      </c>
      <c r="M50" s="977">
        <v>6816</v>
      </c>
    </row>
    <row r="51" spans="2:13" ht="27.75" customHeight="1">
      <c r="B51" s="916"/>
      <c r="C51" s="929"/>
      <c r="D51" s="938"/>
      <c r="E51" s="988" t="s">
        <v>96</v>
      </c>
      <c r="F51" s="988"/>
      <c r="G51" s="988"/>
      <c r="H51" s="994"/>
      <c r="I51" s="961">
        <v>8860</v>
      </c>
      <c r="J51" s="969">
        <v>8496</v>
      </c>
      <c r="K51" s="969">
        <v>8153</v>
      </c>
      <c r="L51" s="969">
        <v>7461</v>
      </c>
      <c r="M51" s="977">
        <v>6905</v>
      </c>
    </row>
    <row r="52" spans="2:13" ht="27.75" customHeight="1">
      <c r="B52" s="917"/>
      <c r="C52" s="930"/>
      <c r="D52" s="938"/>
      <c r="E52" s="988" t="s">
        <v>43</v>
      </c>
      <c r="F52" s="988"/>
      <c r="G52" s="988"/>
      <c r="H52" s="994"/>
      <c r="I52" s="961">
        <v>32866</v>
      </c>
      <c r="J52" s="969">
        <v>33641</v>
      </c>
      <c r="K52" s="969">
        <v>33804</v>
      </c>
      <c r="L52" s="969">
        <v>32925</v>
      </c>
      <c r="M52" s="977">
        <v>32583</v>
      </c>
    </row>
    <row r="53" spans="2:13" ht="27.75" customHeight="1">
      <c r="B53" s="919" t="s">
        <v>51</v>
      </c>
      <c r="C53" s="932"/>
      <c r="D53" s="940"/>
      <c r="E53" s="990" t="s">
        <v>98</v>
      </c>
      <c r="F53" s="990"/>
      <c r="G53" s="990"/>
      <c r="H53" s="996"/>
      <c r="I53" s="962">
        <v>51</v>
      </c>
      <c r="J53" s="970">
        <v>356</v>
      </c>
      <c r="K53" s="970">
        <v>1778</v>
      </c>
      <c r="L53" s="970">
        <v>1892</v>
      </c>
      <c r="M53" s="978">
        <v>660</v>
      </c>
    </row>
    <row r="54" spans="2:13" ht="27.75" customHeight="1">
      <c r="B54" s="891" t="s">
        <v>99</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gDHI4VibOS0iT5UZskCLaJb+Vc7dVpQu0Gff0CJTP2iCp173J9tCduCJJ5Ou7M6Xai+52o0Xud2TIvUeuuolA==" saltValue="ach7xvyJdpD+8aSV/juEF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8515625" style="365" customWidth="1"/>
    <col min="2" max="2" width="16.42578125" style="365" customWidth="1"/>
    <col min="3" max="5" width="26.28515625" style="365" customWidth="1"/>
    <col min="6" max="8" width="24.28515625" style="365" customWidth="1"/>
    <col min="9" max="14" width="26" style="365" customWidth="1"/>
    <col min="15" max="15" width="6.1406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94</v>
      </c>
    </row>
    <row r="54" spans="2:8" ht="29.25" customHeight="1">
      <c r="B54" s="999" t="s">
        <v>5</v>
      </c>
      <c r="C54" s="1005"/>
      <c r="D54" s="1005"/>
      <c r="E54" s="1014" t="s">
        <v>13</v>
      </c>
      <c r="F54" s="1021" t="s">
        <v>229</v>
      </c>
      <c r="G54" s="1021" t="s">
        <v>419</v>
      </c>
      <c r="H54" s="1029" t="s">
        <v>533</v>
      </c>
    </row>
    <row r="55" spans="2:8" ht="52.5" customHeight="1">
      <c r="B55" s="1000"/>
      <c r="C55" s="1006" t="s">
        <v>103</v>
      </c>
      <c r="D55" s="1006"/>
      <c r="E55" s="1015"/>
      <c r="F55" s="1022">
        <v>3931</v>
      </c>
      <c r="G55" s="1022">
        <v>3926</v>
      </c>
      <c r="H55" s="1030">
        <v>3894</v>
      </c>
    </row>
    <row r="56" spans="2:8" ht="52.5" customHeight="1">
      <c r="B56" s="1001"/>
      <c r="C56" s="1007" t="s">
        <v>106</v>
      </c>
      <c r="D56" s="1007"/>
      <c r="E56" s="1016"/>
      <c r="F56" s="1023">
        <v>580</v>
      </c>
      <c r="G56" s="1023">
        <v>431</v>
      </c>
      <c r="H56" s="1031">
        <v>282</v>
      </c>
    </row>
    <row r="57" spans="2:8" ht="53.25" customHeight="1">
      <c r="B57" s="1001"/>
      <c r="C57" s="1008" t="s">
        <v>67</v>
      </c>
      <c r="D57" s="1008"/>
      <c r="E57" s="1017"/>
      <c r="F57" s="1024">
        <v>3635</v>
      </c>
      <c r="G57" s="1024">
        <v>3859</v>
      </c>
      <c r="H57" s="1032">
        <v>4345</v>
      </c>
    </row>
    <row r="58" spans="2:8" ht="45.75" customHeight="1">
      <c r="B58" s="1002"/>
      <c r="C58" s="1009" t="s">
        <v>549</v>
      </c>
      <c r="D58" s="1012"/>
      <c r="E58" s="1018"/>
      <c r="F58" s="1025">
        <v>2133</v>
      </c>
      <c r="G58" s="1025">
        <v>2133</v>
      </c>
      <c r="H58" s="1033">
        <v>2133</v>
      </c>
    </row>
    <row r="59" spans="2:8" ht="45.75" customHeight="1">
      <c r="B59" s="1002"/>
      <c r="C59" s="1009" t="s">
        <v>550</v>
      </c>
      <c r="D59" s="1012"/>
      <c r="E59" s="1018"/>
      <c r="F59" s="1025">
        <v>814</v>
      </c>
      <c r="G59" s="1025">
        <v>818</v>
      </c>
      <c r="H59" s="1033">
        <v>821</v>
      </c>
    </row>
    <row r="60" spans="2:8" ht="45.75" customHeight="1">
      <c r="B60" s="1002"/>
      <c r="C60" s="1009" t="s">
        <v>551</v>
      </c>
      <c r="D60" s="1012"/>
      <c r="E60" s="1018"/>
      <c r="F60" s="1025">
        <v>122</v>
      </c>
      <c r="G60" s="1025">
        <v>397</v>
      </c>
      <c r="H60" s="1033">
        <v>898</v>
      </c>
    </row>
    <row r="61" spans="2:8" ht="45.75" customHeight="1">
      <c r="B61" s="1002"/>
      <c r="C61" s="1009" t="s">
        <v>552</v>
      </c>
      <c r="D61" s="1012"/>
      <c r="E61" s="1018"/>
      <c r="F61" s="1025">
        <v>104</v>
      </c>
      <c r="G61" s="1025">
        <v>108</v>
      </c>
      <c r="H61" s="1033">
        <v>84</v>
      </c>
    </row>
    <row r="62" spans="2:8" ht="45.75" customHeight="1">
      <c r="B62" s="1003"/>
      <c r="C62" s="1010" t="s">
        <v>553</v>
      </c>
      <c r="D62" s="1013"/>
      <c r="E62" s="1019"/>
      <c r="F62" s="1026">
        <v>86</v>
      </c>
      <c r="G62" s="1026">
        <v>61</v>
      </c>
      <c r="H62" s="1034">
        <v>71</v>
      </c>
    </row>
    <row r="63" spans="2:8" ht="52.5" customHeight="1">
      <c r="B63" s="1004"/>
      <c r="C63" s="1011" t="s">
        <v>108</v>
      </c>
      <c r="D63" s="1011"/>
      <c r="E63" s="1020"/>
      <c r="F63" s="1027">
        <v>8146</v>
      </c>
      <c r="G63" s="1027">
        <v>8216</v>
      </c>
      <c r="H63" s="1035">
        <v>8522</v>
      </c>
    </row>
    <row r="64" spans="2:8" ht="15" customHeight="1"/>
    <row r="65" ht="0" hidden="1" customHeight="1"/>
    <row r="66" ht="0" hidden="1" customHeight="1"/>
  </sheetData>
  <sheetProtection algorithmName="SHA-512" hashValue="cNFv/0BUplKc62EDerc4UAaIF8bKG+Zpd9+pxPSPBlr5kGKQOpfVslptGWlYCqZpj9wN4YBY+2STfiap/eASXA==" saltValue="vgGKOJahaKybPiPyD4B+j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40625" defaultRowHeight="13.5"/>
  <cols>
    <col min="1" max="1" width="45.85546875" style="1036" customWidth="1"/>
    <col min="2" max="8" width="13.42578125" style="1036" customWidth="1"/>
    <col min="9" max="16384" width="11.140625" style="1036"/>
  </cols>
  <sheetData>
    <row r="1" spans="1:8">
      <c r="A1" s="775"/>
      <c r="B1" s="787"/>
      <c r="C1" s="791"/>
      <c r="D1" s="804"/>
      <c r="E1" s="816"/>
      <c r="F1" s="816"/>
      <c r="G1" s="816"/>
      <c r="H1" s="850"/>
    </row>
    <row r="2" spans="1:8">
      <c r="A2" s="776"/>
      <c r="B2" s="788"/>
      <c r="C2" s="1043"/>
      <c r="D2" s="805" t="s">
        <v>79</v>
      </c>
      <c r="E2" s="817"/>
      <c r="F2" s="1051" t="s">
        <v>530</v>
      </c>
      <c r="G2" s="841"/>
      <c r="H2" s="851"/>
    </row>
    <row r="3" spans="1:8">
      <c r="A3" s="805" t="s">
        <v>395</v>
      </c>
      <c r="B3" s="790"/>
      <c r="C3" s="1044"/>
      <c r="D3" s="1047">
        <v>129038</v>
      </c>
      <c r="E3" s="1049"/>
      <c r="F3" s="1052">
        <v>81305</v>
      </c>
      <c r="G3" s="1054"/>
      <c r="H3" s="1057"/>
    </row>
    <row r="4" spans="1:8">
      <c r="A4" s="777"/>
      <c r="B4" s="789"/>
      <c r="C4" s="1045"/>
      <c r="D4" s="1048">
        <v>61231</v>
      </c>
      <c r="E4" s="1050"/>
      <c r="F4" s="1053">
        <v>48720</v>
      </c>
      <c r="G4" s="1055"/>
      <c r="H4" s="1058"/>
    </row>
    <row r="5" spans="1:8">
      <c r="A5" s="805" t="s">
        <v>243</v>
      </c>
      <c r="B5" s="790"/>
      <c r="C5" s="1044"/>
      <c r="D5" s="1047">
        <v>116207</v>
      </c>
      <c r="E5" s="1049"/>
      <c r="F5" s="1052">
        <v>81768</v>
      </c>
      <c r="G5" s="1054"/>
      <c r="H5" s="1057"/>
    </row>
    <row r="6" spans="1:8">
      <c r="A6" s="777"/>
      <c r="B6" s="789"/>
      <c r="C6" s="1045"/>
      <c r="D6" s="1048">
        <v>55994</v>
      </c>
      <c r="E6" s="1050"/>
      <c r="F6" s="1053">
        <v>37917</v>
      </c>
      <c r="G6" s="1055"/>
      <c r="H6" s="1058"/>
    </row>
    <row r="7" spans="1:8">
      <c r="A7" s="805" t="s">
        <v>131</v>
      </c>
      <c r="B7" s="790"/>
      <c r="C7" s="1044"/>
      <c r="D7" s="1047">
        <v>93164</v>
      </c>
      <c r="E7" s="1049"/>
      <c r="F7" s="1052">
        <v>65876</v>
      </c>
      <c r="G7" s="1054"/>
      <c r="H7" s="1057"/>
    </row>
    <row r="8" spans="1:8">
      <c r="A8" s="777"/>
      <c r="B8" s="789"/>
      <c r="C8" s="1045"/>
      <c r="D8" s="1048">
        <v>34166</v>
      </c>
      <c r="E8" s="1050"/>
      <c r="F8" s="1053">
        <v>36484</v>
      </c>
      <c r="G8" s="1055"/>
      <c r="H8" s="1058"/>
    </row>
    <row r="9" spans="1:8">
      <c r="A9" s="805" t="s">
        <v>241</v>
      </c>
      <c r="B9" s="790"/>
      <c r="C9" s="1044"/>
      <c r="D9" s="1047">
        <v>82603</v>
      </c>
      <c r="E9" s="1049"/>
      <c r="F9" s="1052">
        <v>68468</v>
      </c>
      <c r="G9" s="1054"/>
      <c r="H9" s="1057"/>
    </row>
    <row r="10" spans="1:8">
      <c r="A10" s="777"/>
      <c r="B10" s="789"/>
      <c r="C10" s="1045"/>
      <c r="D10" s="1048">
        <v>24548</v>
      </c>
      <c r="E10" s="1050"/>
      <c r="F10" s="1053">
        <v>34140</v>
      </c>
      <c r="G10" s="1055"/>
      <c r="H10" s="1058"/>
    </row>
    <row r="11" spans="1:8">
      <c r="A11" s="805" t="s">
        <v>510</v>
      </c>
      <c r="B11" s="790"/>
      <c r="C11" s="1044"/>
      <c r="D11" s="1047">
        <v>75113</v>
      </c>
      <c r="E11" s="1049"/>
      <c r="F11" s="1052">
        <v>69729</v>
      </c>
      <c r="G11" s="1054"/>
      <c r="H11" s="1057"/>
    </row>
    <row r="12" spans="1:8">
      <c r="A12" s="777"/>
      <c r="B12" s="789"/>
      <c r="C12" s="1046"/>
      <c r="D12" s="1048">
        <v>29932</v>
      </c>
      <c r="E12" s="1050"/>
      <c r="F12" s="1053">
        <v>38908</v>
      </c>
      <c r="G12" s="1055"/>
      <c r="H12" s="1058"/>
    </row>
    <row r="13" spans="1:8">
      <c r="A13" s="805"/>
      <c r="B13" s="790"/>
      <c r="C13" s="1044"/>
      <c r="D13" s="1047">
        <v>99225</v>
      </c>
      <c r="E13" s="1049"/>
      <c r="F13" s="1052">
        <v>73429</v>
      </c>
      <c r="G13" s="1056"/>
      <c r="H13" s="1057"/>
    </row>
    <row r="14" spans="1:8">
      <c r="A14" s="777"/>
      <c r="B14" s="789"/>
      <c r="C14" s="1045"/>
      <c r="D14" s="1048">
        <v>41174</v>
      </c>
      <c r="E14" s="1050"/>
      <c r="F14" s="1053">
        <v>39234</v>
      </c>
      <c r="G14" s="1055"/>
      <c r="H14" s="1058"/>
    </row>
    <row r="17" spans="1:11">
      <c r="A17" s="1036" t="s">
        <v>21</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88</v>
      </c>
      <c r="B19" s="1037">
        <f>ROUND(VALUE(SUBSTITUTE(実質収支比率等に係る経年分析!F$48,"▲","-")),2)</f>
        <v>3.27</v>
      </c>
      <c r="C19" s="1037">
        <f>ROUND(VALUE(SUBSTITUTE(実質収支比率等に係る経年分析!G$48,"▲","-")),2)</f>
        <v>3.66</v>
      </c>
      <c r="D19" s="1037">
        <f>ROUND(VALUE(SUBSTITUTE(実質収支比率等に係る経年分析!H$48,"▲","-")),2)</f>
        <v>4.24</v>
      </c>
      <c r="E19" s="1037">
        <f>ROUND(VALUE(SUBSTITUTE(実質収支比率等に係る経年分析!I$48,"▲","-")),2)</f>
        <v>4.3600000000000003</v>
      </c>
      <c r="F19" s="1037">
        <f>ROUND(VALUE(SUBSTITUTE(実質収支比率等に係る経年分析!J$48,"▲","-")),2)</f>
        <v>4.91</v>
      </c>
    </row>
    <row r="20" spans="1:11">
      <c r="A20" s="1037" t="s">
        <v>34</v>
      </c>
      <c r="B20" s="1037">
        <f>ROUND(VALUE(SUBSTITUTE(実質収支比率等に係る経年分析!F$47,"▲","-")),2)</f>
        <v>27.13</v>
      </c>
      <c r="C20" s="1037">
        <f>ROUND(VALUE(SUBSTITUTE(実質収支比率等に係る経年分析!G$47,"▲","-")),2)</f>
        <v>28.7</v>
      </c>
      <c r="D20" s="1037">
        <f>ROUND(VALUE(SUBSTITUTE(実質収支比率等に係る経年分析!H$47,"▲","-")),2)</f>
        <v>29.41</v>
      </c>
      <c r="E20" s="1037">
        <f>ROUND(VALUE(SUBSTITUTE(実質収支比率等に係る経年分析!I$47,"▲","-")),2)</f>
        <v>29.34</v>
      </c>
      <c r="F20" s="1037">
        <f>ROUND(VALUE(SUBSTITUTE(実質収支比率等に係る経年分析!J$47,"▲","-")),2)</f>
        <v>28.85</v>
      </c>
    </row>
    <row r="21" spans="1:11">
      <c r="A21" s="1037" t="s">
        <v>111</v>
      </c>
      <c r="B21" s="1037">
        <f>IF(ISNUMBER(VALUE(SUBSTITUTE(実質収支比率等に係る経年分析!F$49,"▲","-"))),ROUND(VALUE(SUBSTITUTE(実質収支比率等に係る経年分析!F$49,"▲","-")),2),NA())</f>
        <v>1.23</v>
      </c>
      <c r="C21" s="1037">
        <f>IF(ISNUMBER(VALUE(SUBSTITUTE(実質収支比率等に係る経年分析!G$49,"▲","-"))),ROUND(VALUE(SUBSTITUTE(実質収支比率等に係る経年分析!G$49,"▲","-")),2),NA())</f>
        <v>0.47</v>
      </c>
      <c r="D21" s="1037">
        <f>IF(ISNUMBER(VALUE(SUBSTITUTE(実質収支比率等に係る経年分析!H$49,"▲","-"))),ROUND(VALUE(SUBSTITUTE(実質収支比率等に係る経年分析!H$49,"▲","-")),2),NA())</f>
        <v>-1.73</v>
      </c>
      <c r="E21" s="1037">
        <f>IF(ISNUMBER(VALUE(SUBSTITUTE(実質収支比率等に係る経年分析!I$49,"▲","-"))),ROUND(VALUE(SUBSTITUTE(実質収支比率等に係る経年分析!I$49,"▲","-")),2),NA())</f>
        <v>-2.09</v>
      </c>
      <c r="F21" s="1037">
        <f>IF(ISNUMBER(VALUE(SUBSTITUTE(実質収支比率等に係る経年分析!J$49,"▲","-"))),ROUND(VALUE(SUBSTITUTE(実質収支比率等に係る経年分析!J$49,"▲","-")),2),NA())</f>
        <v>-1.87</v>
      </c>
    </row>
    <row r="24" spans="1:11">
      <c r="A24" s="1036" t="s">
        <v>101</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112</v>
      </c>
      <c r="C26" s="1038" t="s">
        <v>65</v>
      </c>
      <c r="D26" s="1038" t="s">
        <v>112</v>
      </c>
      <c r="E26" s="1038" t="s">
        <v>65</v>
      </c>
      <c r="F26" s="1038" t="s">
        <v>112</v>
      </c>
      <c r="G26" s="1038" t="s">
        <v>65</v>
      </c>
      <c r="H26" s="1038" t="s">
        <v>112</v>
      </c>
      <c r="I26" s="1038" t="s">
        <v>65</v>
      </c>
      <c r="J26" s="1038" t="s">
        <v>112</v>
      </c>
      <c r="K26" s="1038" t="s">
        <v>65</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4.e-002</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3.e-002</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3.e-002</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4.e-002</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4.e-002</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能美市農業集落排水事業特別会計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2.e-002</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4.e-002</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4.e-002</v>
      </c>
    </row>
    <row r="30" spans="1:11">
      <c r="A30" s="1038" t="str">
        <f>IF('連結実質赤字比率に係る赤字・黒字の構成分析'!C$40="",NA(),'連結実質赤字比率に係る赤字・黒字の構成分析'!C$40)</f>
        <v>能美市国民健康保険特別会計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0.63</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1.1000000000000001</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1.31</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1.26</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0.25</v>
      </c>
    </row>
    <row r="31" spans="1:11">
      <c r="A31" s="1038" t="str">
        <f>IF('連結実質赤字比率に係る赤字・黒字の構成分析'!C$39="",NA(),'連結実質赤字比率に係る赤字・黒字の構成分析'!C$39)</f>
        <v>能美市介護保険特別会計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0.24</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0.17</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0.53</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0.73</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1.21</v>
      </c>
    </row>
    <row r="32" spans="1:11">
      <c r="A32" s="1038" t="str">
        <f>IF('連結実質赤字比率に係る赤字・黒字の構成分析'!C$38="",NA(),'連結実質赤字比率に係る赤字・黒字の構成分析'!C$38)</f>
        <v>能美市水道事業会計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7.69</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5.59</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5.44</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4.41</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1.33</v>
      </c>
    </row>
    <row r="33" spans="1:16">
      <c r="A33" s="1038" t="str">
        <f>IF('連結実質赤字比率に係る赤字・黒字の構成分析'!C$37="",NA(),'連結実質赤字比率に係る赤字・黒字の構成分析'!C$37)</f>
        <v>国民健康保険能美市立病院事業会計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9.09</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8.08</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7.28</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4.72</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2.29</v>
      </c>
    </row>
    <row r="34" spans="1:16">
      <c r="A34" s="1038" t="str">
        <f>IF('連結実質赤字比率に係る赤字・黒字の構成分析'!C$36="",NA(),'連結実質赤字比率に係る赤字・黒字の構成分析'!C$36)</f>
        <v>一般会計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3.26</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3.65</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4.24</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4.3499999999999996</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4.9000000000000004</v>
      </c>
    </row>
    <row r="35" spans="1:16">
      <c r="A35" s="1038" t="str">
        <f>IF('連結実質赤字比率に係る赤字・黒字の構成分析'!C$35="",NA(),'連結実質赤字比率に係る赤字・黒字の構成分析'!C$35)</f>
        <v>能美市工業用水道事業会計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2.93</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3.41</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4.2699999999999996</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4.74</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5.38</v>
      </c>
    </row>
    <row r="36" spans="1:16">
      <c r="A36" s="1038" t="str">
        <f>IF('連結実質赤字比率に係る赤字・黒字の構成分析'!C$34="",NA(),'連結実質赤字比率に係る赤字・黒字の構成分析'!C$34)</f>
        <v>能美市公共下水道事業会計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3.5</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4.5999999999999996</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5.81</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6.67</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7.12</v>
      </c>
    </row>
    <row r="39" spans="1:16">
      <c r="A39" s="1036" t="s">
        <v>10</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113</v>
      </c>
      <c r="C41" s="1039"/>
      <c r="D41" s="1039" t="s">
        <v>115</v>
      </c>
      <c r="E41" s="1039" t="s">
        <v>113</v>
      </c>
      <c r="F41" s="1039"/>
      <c r="G41" s="1039" t="s">
        <v>115</v>
      </c>
      <c r="H41" s="1039" t="s">
        <v>113</v>
      </c>
      <c r="I41" s="1039"/>
      <c r="J41" s="1039" t="s">
        <v>115</v>
      </c>
      <c r="K41" s="1039" t="s">
        <v>113</v>
      </c>
      <c r="L41" s="1039"/>
      <c r="M41" s="1039" t="s">
        <v>115</v>
      </c>
      <c r="N41" s="1039" t="s">
        <v>113</v>
      </c>
      <c r="O41" s="1039"/>
      <c r="P41" s="1039" t="s">
        <v>115</v>
      </c>
    </row>
    <row r="42" spans="1:16">
      <c r="A42" s="1039" t="s">
        <v>117</v>
      </c>
      <c r="B42" s="1039"/>
      <c r="C42" s="1039"/>
      <c r="D42" s="1039">
        <f>'実質公債費比率（分子）の構造'!K$52</f>
        <v>3448</v>
      </c>
      <c r="E42" s="1039"/>
      <c r="F42" s="1039"/>
      <c r="G42" s="1039">
        <f>'実質公債費比率（分子）の構造'!L$52</f>
        <v>3295</v>
      </c>
      <c r="H42" s="1039"/>
      <c r="I42" s="1039"/>
      <c r="J42" s="1039">
        <f>'実質公債費比率（分子）の構造'!M$52</f>
        <v>3151</v>
      </c>
      <c r="K42" s="1039"/>
      <c r="L42" s="1039"/>
      <c r="M42" s="1039">
        <f>'実質公債費比率（分子）の構造'!N$52</f>
        <v>3121</v>
      </c>
      <c r="N42" s="1039"/>
      <c r="O42" s="1039"/>
      <c r="P42" s="1039">
        <f>'実質公債費比率（分子）の構造'!O$52</f>
        <v>3166</v>
      </c>
    </row>
    <row r="43" spans="1:16">
      <c r="A43" s="1039" t="s">
        <v>48</v>
      </c>
      <c r="B43" s="1039">
        <f>'実質公債費比率（分子）の構造'!K$51</f>
        <v>0</v>
      </c>
      <c r="C43" s="1039"/>
      <c r="D43" s="1039"/>
      <c r="E43" s="1039">
        <f>'実質公債費比率（分子）の構造'!L$51</f>
        <v>1</v>
      </c>
      <c r="F43" s="1039"/>
      <c r="G43" s="1039"/>
      <c r="H43" s="1039">
        <f>'実質公債費比率（分子）の構造'!M$51</f>
        <v>0</v>
      </c>
      <c r="I43" s="1039"/>
      <c r="J43" s="1039"/>
      <c r="K43" s="1039">
        <f>'実質公債費比率（分子）の構造'!N$51</f>
        <v>0</v>
      </c>
      <c r="L43" s="1039"/>
      <c r="M43" s="1039"/>
      <c r="N43" s="1039">
        <f>'実質公債費比率（分子）の構造'!O$51</f>
        <v>0</v>
      </c>
      <c r="O43" s="1039"/>
      <c r="P43" s="1039"/>
    </row>
    <row r="44" spans="1:16">
      <c r="A44" s="1039" t="s">
        <v>41</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159</v>
      </c>
      <c r="C45" s="1039"/>
      <c r="D45" s="1039"/>
      <c r="E45" s="1039">
        <f>'実質公債費比率（分子）の構造'!L$49</f>
        <v>103</v>
      </c>
      <c r="F45" s="1039"/>
      <c r="G45" s="1039"/>
      <c r="H45" s="1039">
        <f>'実質公債費比率（分子）の構造'!M$49</f>
        <v>108</v>
      </c>
      <c r="I45" s="1039"/>
      <c r="J45" s="1039"/>
      <c r="K45" s="1039" t="str">
        <f>'実質公債費比率（分子）の構造'!N$49</f>
        <v>-</v>
      </c>
      <c r="L45" s="1039"/>
      <c r="M45" s="1039"/>
      <c r="N45" s="1039" t="str">
        <f>'実質公債費比率（分子）の構造'!O$49</f>
        <v>-</v>
      </c>
      <c r="O45" s="1039"/>
      <c r="P45" s="1039"/>
    </row>
    <row r="46" spans="1:16">
      <c r="A46" s="1039" t="s">
        <v>39</v>
      </c>
      <c r="B46" s="1039">
        <f>'実質公債費比率（分子）の構造'!K$48</f>
        <v>1061</v>
      </c>
      <c r="C46" s="1039"/>
      <c r="D46" s="1039"/>
      <c r="E46" s="1039">
        <f>'実質公債費比率（分子）の構造'!L$48</f>
        <v>1146</v>
      </c>
      <c r="F46" s="1039"/>
      <c r="G46" s="1039"/>
      <c r="H46" s="1039">
        <f>'実質公債費比率（分子）の構造'!M$48</f>
        <v>1244</v>
      </c>
      <c r="I46" s="1039"/>
      <c r="J46" s="1039"/>
      <c r="K46" s="1039">
        <f>'実質公債費比率（分子）の構造'!N$48</f>
        <v>1017</v>
      </c>
      <c r="L46" s="1039"/>
      <c r="M46" s="1039"/>
      <c r="N46" s="1039">
        <f>'実質公債費比率（分子）の構造'!O$48</f>
        <v>1014</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27</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23</v>
      </c>
      <c r="B49" s="1039">
        <f>'実質公債費比率（分子）の構造'!K$45</f>
        <v>3368</v>
      </c>
      <c r="C49" s="1039"/>
      <c r="D49" s="1039"/>
      <c r="E49" s="1039">
        <f>'実質公債費比率（分子）の構造'!L$45</f>
        <v>3256</v>
      </c>
      <c r="F49" s="1039"/>
      <c r="G49" s="1039"/>
      <c r="H49" s="1039">
        <f>'実質公債費比率（分子）の構造'!M$45</f>
        <v>2911</v>
      </c>
      <c r="I49" s="1039"/>
      <c r="J49" s="1039"/>
      <c r="K49" s="1039">
        <f>'実質公債費比率（分子）の構造'!N$45</f>
        <v>3046</v>
      </c>
      <c r="L49" s="1039"/>
      <c r="M49" s="1039"/>
      <c r="N49" s="1039">
        <f>'実質公債費比率（分子）の構造'!O$45</f>
        <v>3027</v>
      </c>
      <c r="O49" s="1039"/>
      <c r="P49" s="1039"/>
    </row>
    <row r="50" spans="1:16">
      <c r="A50" s="1039" t="s">
        <v>54</v>
      </c>
      <c r="B50" s="1039" t="e">
        <f>NA()</f>
        <v>#N/A</v>
      </c>
      <c r="C50" s="1039">
        <f>IF(ISNUMBER('実質公債費比率（分子）の構造'!K$53),'実質公債費比率（分子）の構造'!K$53,NA())</f>
        <v>1140</v>
      </c>
      <c r="D50" s="1039" t="e">
        <f>NA()</f>
        <v>#N/A</v>
      </c>
      <c r="E50" s="1039" t="e">
        <f>NA()</f>
        <v>#N/A</v>
      </c>
      <c r="F50" s="1039">
        <f>IF(ISNUMBER('実質公債費比率（分子）の構造'!L$53),'実質公債費比率（分子）の構造'!L$53,NA())</f>
        <v>1211</v>
      </c>
      <c r="G50" s="1039" t="e">
        <f>NA()</f>
        <v>#N/A</v>
      </c>
      <c r="H50" s="1039" t="e">
        <f>NA()</f>
        <v>#N/A</v>
      </c>
      <c r="I50" s="1039">
        <f>IF(ISNUMBER('実質公債費比率（分子）の構造'!M$53),'実質公債費比率（分子）の構造'!M$53,NA())</f>
        <v>1112</v>
      </c>
      <c r="J50" s="1039" t="e">
        <f>NA()</f>
        <v>#N/A</v>
      </c>
      <c r="K50" s="1039" t="e">
        <f>NA()</f>
        <v>#N/A</v>
      </c>
      <c r="L50" s="1039">
        <f>IF(ISNUMBER('実質公債費比率（分子）の構造'!N$53),'実質公債費比率（分子）の構造'!N$53,NA())</f>
        <v>942</v>
      </c>
      <c r="M50" s="1039" t="e">
        <f>NA()</f>
        <v>#N/A</v>
      </c>
      <c r="N50" s="1039" t="e">
        <f>NA()</f>
        <v>#N/A</v>
      </c>
      <c r="O50" s="1039">
        <f>IF(ISNUMBER('実質公債費比率（分子）の構造'!O$53),'実質公債費比率（分子）の構造'!O$53,NA())</f>
        <v>875</v>
      </c>
      <c r="P50" s="1039" t="e">
        <f>NA()</f>
        <v>#N/A</v>
      </c>
    </row>
    <row r="53" spans="1:16">
      <c r="A53" s="1036" t="s">
        <v>118</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122</v>
      </c>
      <c r="C55" s="1038"/>
      <c r="D55" s="1038" t="s">
        <v>125</v>
      </c>
      <c r="E55" s="1038" t="s">
        <v>122</v>
      </c>
      <c r="F55" s="1038"/>
      <c r="G55" s="1038" t="s">
        <v>125</v>
      </c>
      <c r="H55" s="1038" t="s">
        <v>122</v>
      </c>
      <c r="I55" s="1038"/>
      <c r="J55" s="1038" t="s">
        <v>125</v>
      </c>
      <c r="K55" s="1038" t="s">
        <v>122</v>
      </c>
      <c r="L55" s="1038"/>
      <c r="M55" s="1038" t="s">
        <v>125</v>
      </c>
      <c r="N55" s="1038" t="s">
        <v>122</v>
      </c>
      <c r="O55" s="1038"/>
      <c r="P55" s="1038" t="s">
        <v>125</v>
      </c>
    </row>
    <row r="56" spans="1:16">
      <c r="A56" s="1038" t="s">
        <v>43</v>
      </c>
      <c r="B56" s="1038"/>
      <c r="C56" s="1038"/>
      <c r="D56" s="1038">
        <f>'将来負担比率（分子）の構造'!I$52</f>
        <v>32866</v>
      </c>
      <c r="E56" s="1038"/>
      <c r="F56" s="1038"/>
      <c r="G56" s="1038">
        <f>'将来負担比率（分子）の構造'!J$52</f>
        <v>33641</v>
      </c>
      <c r="H56" s="1038"/>
      <c r="I56" s="1038"/>
      <c r="J56" s="1038">
        <f>'将来負担比率（分子）の構造'!K$52</f>
        <v>33804</v>
      </c>
      <c r="K56" s="1038"/>
      <c r="L56" s="1038"/>
      <c r="M56" s="1038">
        <f>'将来負担比率（分子）の構造'!L$52</f>
        <v>32925</v>
      </c>
      <c r="N56" s="1038"/>
      <c r="O56" s="1038"/>
      <c r="P56" s="1038">
        <f>'将来負担比率（分子）の構造'!M$52</f>
        <v>32583</v>
      </c>
    </row>
    <row r="57" spans="1:16">
      <c r="A57" s="1038" t="s">
        <v>96</v>
      </c>
      <c r="B57" s="1038"/>
      <c r="C57" s="1038"/>
      <c r="D57" s="1038">
        <f>'将来負担比率（分子）の構造'!I$51</f>
        <v>8860</v>
      </c>
      <c r="E57" s="1038"/>
      <c r="F57" s="1038"/>
      <c r="G57" s="1038">
        <f>'将来負担比率（分子）の構造'!J$51</f>
        <v>8496</v>
      </c>
      <c r="H57" s="1038"/>
      <c r="I57" s="1038"/>
      <c r="J57" s="1038">
        <f>'将来負担比率（分子）の構造'!K$51</f>
        <v>8153</v>
      </c>
      <c r="K57" s="1038"/>
      <c r="L57" s="1038"/>
      <c r="M57" s="1038">
        <f>'将来負担比率（分子）の構造'!L$51</f>
        <v>7461</v>
      </c>
      <c r="N57" s="1038"/>
      <c r="O57" s="1038"/>
      <c r="P57" s="1038">
        <f>'将来負担比率（分子）の構造'!M$51</f>
        <v>6905</v>
      </c>
    </row>
    <row r="58" spans="1:16">
      <c r="A58" s="1038" t="s">
        <v>93</v>
      </c>
      <c r="B58" s="1038"/>
      <c r="C58" s="1038"/>
      <c r="D58" s="1038">
        <f>'将来負担比率（分子）の構造'!I$50</f>
        <v>6635</v>
      </c>
      <c r="E58" s="1038"/>
      <c r="F58" s="1038"/>
      <c r="G58" s="1038">
        <f>'将来負担比率（分子）の構造'!J$50</f>
        <v>7003</v>
      </c>
      <c r="H58" s="1038"/>
      <c r="I58" s="1038"/>
      <c r="J58" s="1038">
        <f>'将来負担比率（分子）の構造'!K$50</f>
        <v>6448</v>
      </c>
      <c r="K58" s="1038"/>
      <c r="L58" s="1038"/>
      <c r="M58" s="1038">
        <f>'将来負担比率（分子）の構造'!L$50</f>
        <v>6512</v>
      </c>
      <c r="N58" s="1038"/>
      <c r="O58" s="1038"/>
      <c r="P58" s="1038">
        <f>'将来負担比率（分子）の構造'!M$50</f>
        <v>6816</v>
      </c>
    </row>
    <row r="59" spans="1:16">
      <c r="A59" s="1038" t="s">
        <v>89</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83</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73</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74</v>
      </c>
      <c r="B62" s="1038">
        <f>'将来負担比率（分子）の構造'!I$45</f>
        <v>2962</v>
      </c>
      <c r="C62" s="1038"/>
      <c r="D62" s="1038"/>
      <c r="E62" s="1038">
        <f>'将来負担比率（分子）の構造'!J$45</f>
        <v>2715</v>
      </c>
      <c r="F62" s="1038"/>
      <c r="G62" s="1038"/>
      <c r="H62" s="1038">
        <f>'将来負担比率（分子）の構造'!K$45</f>
        <v>2639</v>
      </c>
      <c r="I62" s="1038"/>
      <c r="J62" s="1038"/>
      <c r="K62" s="1038">
        <f>'将来負担比率（分子）の構造'!L$45</f>
        <v>2773</v>
      </c>
      <c r="L62" s="1038"/>
      <c r="M62" s="1038"/>
      <c r="N62" s="1038">
        <f>'将来負担比率（分子）の構造'!M$45</f>
        <v>2649</v>
      </c>
      <c r="O62" s="1038"/>
      <c r="P62" s="1038"/>
    </row>
    <row r="63" spans="1:16">
      <c r="A63" s="1038" t="s">
        <v>72</v>
      </c>
      <c r="B63" s="1038">
        <f>'将来負担比率（分子）の構造'!I$44</f>
        <v>240</v>
      </c>
      <c r="C63" s="1038"/>
      <c r="D63" s="1038"/>
      <c r="E63" s="1038">
        <f>'将来負担比率（分子）の構造'!J$44</f>
        <v>467</v>
      </c>
      <c r="F63" s="1038"/>
      <c r="G63" s="1038"/>
      <c r="H63" s="1038">
        <f>'将来負担比率（分子）の構造'!K$44</f>
        <v>944</v>
      </c>
      <c r="I63" s="1038"/>
      <c r="J63" s="1038"/>
      <c r="K63" s="1038">
        <f>'将来負担比率（分子）の構造'!L$44</f>
        <v>0</v>
      </c>
      <c r="L63" s="1038"/>
      <c r="M63" s="1038"/>
      <c r="N63" s="1038">
        <f>'将来負担比率（分子）の構造'!M$44</f>
        <v>0</v>
      </c>
      <c r="O63" s="1038"/>
      <c r="P63" s="1038"/>
    </row>
    <row r="64" spans="1:16">
      <c r="A64" s="1038" t="s">
        <v>70</v>
      </c>
      <c r="B64" s="1038">
        <f>'将来負担比率（分子）の構造'!I$43</f>
        <v>15379</v>
      </c>
      <c r="C64" s="1038"/>
      <c r="D64" s="1038"/>
      <c r="E64" s="1038">
        <f>'将来負担比率（分子）の構造'!J$43</f>
        <v>15605</v>
      </c>
      <c r="F64" s="1038"/>
      <c r="G64" s="1038"/>
      <c r="H64" s="1038">
        <f>'将来負担比率（分子）の構造'!K$43</f>
        <v>15797</v>
      </c>
      <c r="I64" s="1038"/>
      <c r="J64" s="1038"/>
      <c r="K64" s="1038">
        <f>'将来負担比率（分子）の構造'!L$43</f>
        <v>14725</v>
      </c>
      <c r="L64" s="1038"/>
      <c r="M64" s="1038"/>
      <c r="N64" s="1038">
        <f>'将来負担比率（分子）の構造'!M$43</f>
        <v>13167</v>
      </c>
      <c r="O64" s="1038"/>
      <c r="P64" s="1038"/>
    </row>
    <row r="65" spans="1:16">
      <c r="A65" s="1038" t="s">
        <v>69</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62</v>
      </c>
      <c r="B66" s="1038">
        <f>'将来負担比率（分子）の構造'!I$41</f>
        <v>29831</v>
      </c>
      <c r="C66" s="1038"/>
      <c r="D66" s="1038"/>
      <c r="E66" s="1038">
        <f>'将来負担比率（分子）の構造'!J$41</f>
        <v>30709</v>
      </c>
      <c r="F66" s="1038"/>
      <c r="G66" s="1038"/>
      <c r="H66" s="1038">
        <f>'将来負担比率（分子）の構造'!K$41</f>
        <v>30803</v>
      </c>
      <c r="I66" s="1038"/>
      <c r="J66" s="1038"/>
      <c r="K66" s="1038">
        <f>'将来負担比率（分子）の構造'!L$41</f>
        <v>31292</v>
      </c>
      <c r="L66" s="1038"/>
      <c r="M66" s="1038"/>
      <c r="N66" s="1038">
        <f>'将来負担比率（分子）の構造'!M$41</f>
        <v>31149</v>
      </c>
      <c r="O66" s="1038"/>
      <c r="P66" s="1038"/>
    </row>
    <row r="67" spans="1:16">
      <c r="A67" s="1038" t="s">
        <v>98</v>
      </c>
      <c r="B67" s="1038" t="e">
        <f>NA()</f>
        <v>#N/A</v>
      </c>
      <c r="C67" s="1038">
        <f>IF(ISNUMBER('将来負担比率（分子）の構造'!I$53),IF('将来負担比率（分子）の構造'!I$53&lt;0,0,'将来負担比率（分子）の構造'!I$53),NA())</f>
        <v>51</v>
      </c>
      <c r="D67" s="1038" t="e">
        <f>NA()</f>
        <v>#N/A</v>
      </c>
      <c r="E67" s="1038" t="e">
        <f>NA()</f>
        <v>#N/A</v>
      </c>
      <c r="F67" s="1038">
        <f>IF(ISNUMBER('将来負担比率（分子）の構造'!J$53),IF('将来負担比率（分子）の構造'!J$53&lt;0,0,'将来負担比率（分子）の構造'!J$53),NA())</f>
        <v>356</v>
      </c>
      <c r="G67" s="1038" t="e">
        <f>NA()</f>
        <v>#N/A</v>
      </c>
      <c r="H67" s="1038" t="e">
        <f>NA()</f>
        <v>#N/A</v>
      </c>
      <c r="I67" s="1038">
        <f>IF(ISNUMBER('将来負担比率（分子）の構造'!K$53),IF('将来負担比率（分子）の構造'!K$53&lt;0,0,'将来負担比率（分子）の構造'!K$53),NA())</f>
        <v>1778</v>
      </c>
      <c r="J67" s="1038" t="e">
        <f>NA()</f>
        <v>#N/A</v>
      </c>
      <c r="K67" s="1038" t="e">
        <f>NA()</f>
        <v>#N/A</v>
      </c>
      <c r="L67" s="1038">
        <f>IF(ISNUMBER('将来負担比率（分子）の構造'!L$53),IF('将来負担比率（分子）の構造'!L$53&lt;0,0,'将来負担比率（分子）の構造'!L$53),NA())</f>
        <v>1892</v>
      </c>
      <c r="M67" s="1038" t="e">
        <f>NA()</f>
        <v>#N/A</v>
      </c>
      <c r="N67" s="1038" t="e">
        <f>NA()</f>
        <v>#N/A</v>
      </c>
      <c r="O67" s="1038">
        <f>IF(ISNUMBER('将来負担比率（分子）の構造'!M$53),IF('将来負担比率（分子）の構造'!M$53&lt;0,0,'将来負担比率（分子）の構造'!M$53),NA())</f>
        <v>660</v>
      </c>
      <c r="P67" s="1038" t="e">
        <f>NA()</f>
        <v>#N/A</v>
      </c>
    </row>
    <row r="70" spans="1:16">
      <c r="A70" s="1041" t="s">
        <v>126</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127</v>
      </c>
      <c r="B72" s="1042">
        <f>基金残高に係る経年分析!F55</f>
        <v>3931</v>
      </c>
      <c r="C72" s="1042">
        <f>基金残高に係る経年分析!G55</f>
        <v>3926</v>
      </c>
      <c r="D72" s="1042">
        <f>基金残高に係る経年分析!H55</f>
        <v>3894</v>
      </c>
    </row>
    <row r="73" spans="1:16">
      <c r="A73" s="1040" t="s">
        <v>128</v>
      </c>
      <c r="B73" s="1042">
        <f>基金残高に係る経年分析!F56</f>
        <v>580</v>
      </c>
      <c r="C73" s="1042">
        <f>基金残高に係る経年分析!G56</f>
        <v>431</v>
      </c>
      <c r="D73" s="1042">
        <f>基金残高に係る経年分析!H56</f>
        <v>282</v>
      </c>
    </row>
    <row r="74" spans="1:16">
      <c r="A74" s="1040" t="s">
        <v>130</v>
      </c>
      <c r="B74" s="1042">
        <f>基金残高に係る経年分析!F57</f>
        <v>3635</v>
      </c>
      <c r="C74" s="1042">
        <f>基金残高に係る経年分析!G57</f>
        <v>3859</v>
      </c>
      <c r="D74" s="1042">
        <f>基金残高に係る経年分析!H57</f>
        <v>4345</v>
      </c>
    </row>
  </sheetData>
  <sheetProtection algorithmName="SHA-512" hashValue="8bFZD/m1YgUUDm35oSiKFEWXr9eO0BgS74Rs4bCDq5lL51c61KK1ZSIUltMOahTpKZlpJmqdhlIMQFrI7S50pA==" saltValue="uaQbFjjEkJNxiiFyQgdAQ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554</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555</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556</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168</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531</v>
      </c>
      <c r="BQ50" s="1094"/>
      <c r="BR50" s="1094"/>
      <c r="BS50" s="1094"/>
      <c r="BT50" s="1094"/>
      <c r="BU50" s="1094"/>
      <c r="BV50" s="1094"/>
      <c r="BW50" s="1094"/>
      <c r="BX50" s="1094" t="s">
        <v>532</v>
      </c>
      <c r="BY50" s="1094"/>
      <c r="BZ50" s="1094"/>
      <c r="CA50" s="1094"/>
      <c r="CB50" s="1094"/>
      <c r="CC50" s="1094"/>
      <c r="CD50" s="1094"/>
      <c r="CE50" s="1094"/>
      <c r="CF50" s="1094" t="s">
        <v>229</v>
      </c>
      <c r="CG50" s="1094"/>
      <c r="CH50" s="1094"/>
      <c r="CI50" s="1094"/>
      <c r="CJ50" s="1094"/>
      <c r="CK50" s="1094"/>
      <c r="CL50" s="1094"/>
      <c r="CM50" s="1094"/>
      <c r="CN50" s="1094" t="s">
        <v>419</v>
      </c>
      <c r="CO50" s="1094"/>
      <c r="CP50" s="1094"/>
      <c r="CQ50" s="1094"/>
      <c r="CR50" s="1094"/>
      <c r="CS50" s="1094"/>
      <c r="CT50" s="1094"/>
      <c r="CU50" s="1094"/>
      <c r="CV50" s="1094" t="s">
        <v>533</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557</v>
      </c>
      <c r="AO51" s="1093"/>
      <c r="AP51" s="1093"/>
      <c r="AQ51" s="1093"/>
      <c r="AR51" s="1093"/>
      <c r="AS51" s="1093"/>
      <c r="AT51" s="1093"/>
      <c r="AU51" s="1093"/>
      <c r="AV51" s="1093"/>
      <c r="AW51" s="1093"/>
      <c r="AX51" s="1093"/>
      <c r="AY51" s="1093"/>
      <c r="AZ51" s="1093"/>
      <c r="BA51" s="1093"/>
      <c r="BB51" s="1093" t="s">
        <v>558</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v>3.2</v>
      </c>
      <c r="BY51" s="1099"/>
      <c r="BZ51" s="1099"/>
      <c r="CA51" s="1099"/>
      <c r="CB51" s="1099"/>
      <c r="CC51" s="1099"/>
      <c r="CD51" s="1099"/>
      <c r="CE51" s="1099"/>
      <c r="CF51" s="1099">
        <v>16.399999999999999</v>
      </c>
      <c r="CG51" s="1099"/>
      <c r="CH51" s="1099"/>
      <c r="CI51" s="1099"/>
      <c r="CJ51" s="1099"/>
      <c r="CK51" s="1099"/>
      <c r="CL51" s="1099"/>
      <c r="CM51" s="1099"/>
      <c r="CN51" s="1099">
        <v>17.5</v>
      </c>
      <c r="CO51" s="1099"/>
      <c r="CP51" s="1099"/>
      <c r="CQ51" s="1099"/>
      <c r="CR51" s="1099"/>
      <c r="CS51" s="1099"/>
      <c r="CT51" s="1099"/>
      <c r="CU51" s="1099"/>
      <c r="CV51" s="1099">
        <v>6</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559</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56.4</v>
      </c>
      <c r="BY53" s="1099"/>
      <c r="BZ53" s="1099"/>
      <c r="CA53" s="1099"/>
      <c r="CB53" s="1099"/>
      <c r="CC53" s="1099"/>
      <c r="CD53" s="1099"/>
      <c r="CE53" s="1099"/>
      <c r="CF53" s="1099">
        <v>57.3</v>
      </c>
      <c r="CG53" s="1099"/>
      <c r="CH53" s="1099"/>
      <c r="CI53" s="1099"/>
      <c r="CJ53" s="1099"/>
      <c r="CK53" s="1099"/>
      <c r="CL53" s="1099"/>
      <c r="CM53" s="1099"/>
      <c r="CN53" s="1099">
        <v>58.8</v>
      </c>
      <c r="CO53" s="1099"/>
      <c r="CP53" s="1099"/>
      <c r="CQ53" s="1099"/>
      <c r="CR53" s="1099"/>
      <c r="CS53" s="1099"/>
      <c r="CT53" s="1099"/>
      <c r="CU53" s="1099"/>
      <c r="CV53" s="1099">
        <v>60.2</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56</v>
      </c>
      <c r="AO55" s="1094"/>
      <c r="AP55" s="1094"/>
      <c r="AQ55" s="1094"/>
      <c r="AR55" s="1094"/>
      <c r="AS55" s="1094"/>
      <c r="AT55" s="1094"/>
      <c r="AU55" s="1094"/>
      <c r="AV55" s="1094"/>
      <c r="AW55" s="1094"/>
      <c r="AX55" s="1094"/>
      <c r="AY55" s="1094"/>
      <c r="AZ55" s="1094"/>
      <c r="BA55" s="1094"/>
      <c r="BB55" s="1093" t="s">
        <v>558</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56.8</v>
      </c>
      <c r="BY55" s="1099"/>
      <c r="BZ55" s="1099"/>
      <c r="CA55" s="1099"/>
      <c r="CB55" s="1099"/>
      <c r="CC55" s="1099"/>
      <c r="CD55" s="1099"/>
      <c r="CE55" s="1099"/>
      <c r="CF55" s="1099">
        <v>52.3</v>
      </c>
      <c r="CG55" s="1099"/>
      <c r="CH55" s="1099"/>
      <c r="CI55" s="1099"/>
      <c r="CJ55" s="1099"/>
      <c r="CK55" s="1099"/>
      <c r="CL55" s="1099"/>
      <c r="CM55" s="1099"/>
      <c r="CN55" s="1099">
        <v>55.4</v>
      </c>
      <c r="CO55" s="1099"/>
      <c r="CP55" s="1099"/>
      <c r="CQ55" s="1099"/>
      <c r="CR55" s="1099"/>
      <c r="CS55" s="1099"/>
      <c r="CT55" s="1099"/>
      <c r="CU55" s="1099"/>
      <c r="CV55" s="1099">
        <v>52.7</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559</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54</v>
      </c>
      <c r="BY57" s="1099"/>
      <c r="BZ57" s="1099"/>
      <c r="CA57" s="1099"/>
      <c r="CB57" s="1099"/>
      <c r="CC57" s="1099"/>
      <c r="CD57" s="1099"/>
      <c r="CE57" s="1099"/>
      <c r="CF57" s="1099">
        <v>57.1</v>
      </c>
      <c r="CG57" s="1099"/>
      <c r="CH57" s="1099"/>
      <c r="CI57" s="1099"/>
      <c r="CJ57" s="1099"/>
      <c r="CK57" s="1099"/>
      <c r="CL57" s="1099"/>
      <c r="CM57" s="1099"/>
      <c r="CN57" s="1099">
        <v>58.7</v>
      </c>
      <c r="CO57" s="1099"/>
      <c r="CP57" s="1099"/>
      <c r="CQ57" s="1099"/>
      <c r="CR57" s="1099"/>
      <c r="CS57" s="1099"/>
      <c r="CT57" s="1099"/>
      <c r="CU57" s="1099"/>
      <c r="CV57" s="1099">
        <v>59.5</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335</v>
      </c>
    </row>
    <row r="64" spans="1:109">
      <c r="B64" s="752"/>
      <c r="G64" s="1068"/>
      <c r="N64" s="1088"/>
      <c r="AM64" s="1068"/>
      <c r="AN64" s="1068" t="s">
        <v>555</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135</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168</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531</v>
      </c>
      <c r="BQ72" s="1094"/>
      <c r="BR72" s="1094"/>
      <c r="BS72" s="1094"/>
      <c r="BT72" s="1094"/>
      <c r="BU72" s="1094"/>
      <c r="BV72" s="1094"/>
      <c r="BW72" s="1094"/>
      <c r="BX72" s="1094" t="s">
        <v>532</v>
      </c>
      <c r="BY72" s="1094"/>
      <c r="BZ72" s="1094"/>
      <c r="CA72" s="1094"/>
      <c r="CB72" s="1094"/>
      <c r="CC72" s="1094"/>
      <c r="CD72" s="1094"/>
      <c r="CE72" s="1094"/>
      <c r="CF72" s="1094" t="s">
        <v>229</v>
      </c>
      <c r="CG72" s="1094"/>
      <c r="CH72" s="1094"/>
      <c r="CI72" s="1094"/>
      <c r="CJ72" s="1094"/>
      <c r="CK72" s="1094"/>
      <c r="CL72" s="1094"/>
      <c r="CM72" s="1094"/>
      <c r="CN72" s="1094" t="s">
        <v>419</v>
      </c>
      <c r="CO72" s="1094"/>
      <c r="CP72" s="1094"/>
      <c r="CQ72" s="1094"/>
      <c r="CR72" s="1094"/>
      <c r="CS72" s="1094"/>
      <c r="CT72" s="1094"/>
      <c r="CU72" s="1094"/>
      <c r="CV72" s="1094" t="s">
        <v>533</v>
      </c>
      <c r="CW72" s="1094"/>
      <c r="CX72" s="1094"/>
      <c r="CY72" s="1094"/>
      <c r="CZ72" s="1094"/>
      <c r="DA72" s="1094"/>
      <c r="DB72" s="1094"/>
      <c r="DC72" s="1094"/>
    </row>
    <row r="73" spans="2:107">
      <c r="B73" s="752"/>
      <c r="G73" s="1070"/>
      <c r="H73" s="1070"/>
      <c r="I73" s="1070"/>
      <c r="J73" s="1070"/>
      <c r="K73" s="1080"/>
      <c r="L73" s="1080"/>
      <c r="M73" s="1080"/>
      <c r="N73" s="1080"/>
      <c r="AM73" s="1072"/>
      <c r="AN73" s="1093" t="s">
        <v>557</v>
      </c>
      <c r="AO73" s="1093"/>
      <c r="AP73" s="1093"/>
      <c r="AQ73" s="1093"/>
      <c r="AR73" s="1093"/>
      <c r="AS73" s="1093"/>
      <c r="AT73" s="1093"/>
      <c r="AU73" s="1093"/>
      <c r="AV73" s="1093"/>
      <c r="AW73" s="1093"/>
      <c r="AX73" s="1093"/>
      <c r="AY73" s="1093"/>
      <c r="AZ73" s="1093"/>
      <c r="BA73" s="1093"/>
      <c r="BB73" s="1093" t="s">
        <v>558</v>
      </c>
      <c r="BC73" s="1093"/>
      <c r="BD73" s="1093"/>
      <c r="BE73" s="1093"/>
      <c r="BF73" s="1093"/>
      <c r="BG73" s="1093"/>
      <c r="BH73" s="1093"/>
      <c r="BI73" s="1093"/>
      <c r="BJ73" s="1093"/>
      <c r="BK73" s="1093"/>
      <c r="BL73" s="1093"/>
      <c r="BM73" s="1093"/>
      <c r="BN73" s="1093"/>
      <c r="BO73" s="1093"/>
      <c r="BP73" s="1099">
        <v>0.4</v>
      </c>
      <c r="BQ73" s="1099"/>
      <c r="BR73" s="1099"/>
      <c r="BS73" s="1099"/>
      <c r="BT73" s="1099"/>
      <c r="BU73" s="1099"/>
      <c r="BV73" s="1099"/>
      <c r="BW73" s="1099"/>
      <c r="BX73" s="1099">
        <v>3.2</v>
      </c>
      <c r="BY73" s="1099"/>
      <c r="BZ73" s="1099"/>
      <c r="CA73" s="1099"/>
      <c r="CB73" s="1099"/>
      <c r="CC73" s="1099"/>
      <c r="CD73" s="1099"/>
      <c r="CE73" s="1099"/>
      <c r="CF73" s="1099">
        <v>16.399999999999999</v>
      </c>
      <c r="CG73" s="1099"/>
      <c r="CH73" s="1099"/>
      <c r="CI73" s="1099"/>
      <c r="CJ73" s="1099"/>
      <c r="CK73" s="1099"/>
      <c r="CL73" s="1099"/>
      <c r="CM73" s="1099"/>
      <c r="CN73" s="1099">
        <v>17.5</v>
      </c>
      <c r="CO73" s="1099"/>
      <c r="CP73" s="1099"/>
      <c r="CQ73" s="1099"/>
      <c r="CR73" s="1099"/>
      <c r="CS73" s="1099"/>
      <c r="CT73" s="1099"/>
      <c r="CU73" s="1099"/>
      <c r="CV73" s="1099">
        <v>6</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415</v>
      </c>
      <c r="BC75" s="1093"/>
      <c r="BD75" s="1093"/>
      <c r="BE75" s="1093"/>
      <c r="BF75" s="1093"/>
      <c r="BG75" s="1093"/>
      <c r="BH75" s="1093"/>
      <c r="BI75" s="1093"/>
      <c r="BJ75" s="1093"/>
      <c r="BK75" s="1093"/>
      <c r="BL75" s="1093"/>
      <c r="BM75" s="1093"/>
      <c r="BN75" s="1093"/>
      <c r="BO75" s="1093"/>
      <c r="BP75" s="1099">
        <v>11.2</v>
      </c>
      <c r="BQ75" s="1099"/>
      <c r="BR75" s="1099"/>
      <c r="BS75" s="1099"/>
      <c r="BT75" s="1099"/>
      <c r="BU75" s="1099"/>
      <c r="BV75" s="1099"/>
      <c r="BW75" s="1099"/>
      <c r="BX75" s="1099">
        <v>10.7</v>
      </c>
      <c r="BY75" s="1099"/>
      <c r="BZ75" s="1099"/>
      <c r="CA75" s="1099"/>
      <c r="CB75" s="1099"/>
      <c r="CC75" s="1099"/>
      <c r="CD75" s="1099"/>
      <c r="CE75" s="1099"/>
      <c r="CF75" s="1099">
        <v>10.5</v>
      </c>
      <c r="CG75" s="1099"/>
      <c r="CH75" s="1099"/>
      <c r="CI75" s="1099"/>
      <c r="CJ75" s="1099"/>
      <c r="CK75" s="1099"/>
      <c r="CL75" s="1099"/>
      <c r="CM75" s="1099"/>
      <c r="CN75" s="1099">
        <v>9.9</v>
      </c>
      <c r="CO75" s="1099"/>
      <c r="CP75" s="1099"/>
      <c r="CQ75" s="1099"/>
      <c r="CR75" s="1099"/>
      <c r="CS75" s="1099"/>
      <c r="CT75" s="1099"/>
      <c r="CU75" s="1099"/>
      <c r="CV75" s="1099">
        <v>9</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56</v>
      </c>
      <c r="AO77" s="1094"/>
      <c r="AP77" s="1094"/>
      <c r="AQ77" s="1094"/>
      <c r="AR77" s="1094"/>
      <c r="AS77" s="1094"/>
      <c r="AT77" s="1094"/>
      <c r="AU77" s="1094"/>
      <c r="AV77" s="1094"/>
      <c r="AW77" s="1094"/>
      <c r="AX77" s="1094"/>
      <c r="AY77" s="1094"/>
      <c r="AZ77" s="1094"/>
      <c r="BA77" s="1094"/>
      <c r="BB77" s="1093" t="s">
        <v>558</v>
      </c>
      <c r="BC77" s="1093"/>
      <c r="BD77" s="1093"/>
      <c r="BE77" s="1093"/>
      <c r="BF77" s="1093"/>
      <c r="BG77" s="1093"/>
      <c r="BH77" s="1093"/>
      <c r="BI77" s="1093"/>
      <c r="BJ77" s="1093"/>
      <c r="BK77" s="1093"/>
      <c r="BL77" s="1093"/>
      <c r="BM77" s="1093"/>
      <c r="BN77" s="1093"/>
      <c r="BO77" s="1093"/>
      <c r="BP77" s="1099">
        <v>83.1</v>
      </c>
      <c r="BQ77" s="1099"/>
      <c r="BR77" s="1099"/>
      <c r="BS77" s="1099"/>
      <c r="BT77" s="1099"/>
      <c r="BU77" s="1099"/>
      <c r="BV77" s="1099"/>
      <c r="BW77" s="1099"/>
      <c r="BX77" s="1099">
        <v>56.8</v>
      </c>
      <c r="BY77" s="1099"/>
      <c r="BZ77" s="1099"/>
      <c r="CA77" s="1099"/>
      <c r="CB77" s="1099"/>
      <c r="CC77" s="1099"/>
      <c r="CD77" s="1099"/>
      <c r="CE77" s="1099"/>
      <c r="CF77" s="1099">
        <v>52.3</v>
      </c>
      <c r="CG77" s="1099"/>
      <c r="CH77" s="1099"/>
      <c r="CI77" s="1099"/>
      <c r="CJ77" s="1099"/>
      <c r="CK77" s="1099"/>
      <c r="CL77" s="1099"/>
      <c r="CM77" s="1099"/>
      <c r="CN77" s="1099">
        <v>55.4</v>
      </c>
      <c r="CO77" s="1099"/>
      <c r="CP77" s="1099"/>
      <c r="CQ77" s="1099"/>
      <c r="CR77" s="1099"/>
      <c r="CS77" s="1099"/>
      <c r="CT77" s="1099"/>
      <c r="CU77" s="1099"/>
      <c r="CV77" s="1099">
        <v>52.7</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415</v>
      </c>
      <c r="BC79" s="1093"/>
      <c r="BD79" s="1093"/>
      <c r="BE79" s="1093"/>
      <c r="BF79" s="1093"/>
      <c r="BG79" s="1093"/>
      <c r="BH79" s="1093"/>
      <c r="BI79" s="1093"/>
      <c r="BJ79" s="1093"/>
      <c r="BK79" s="1093"/>
      <c r="BL79" s="1093"/>
      <c r="BM79" s="1093"/>
      <c r="BN79" s="1093"/>
      <c r="BO79" s="1093"/>
      <c r="BP79" s="1099">
        <v>12.2</v>
      </c>
      <c r="BQ79" s="1099"/>
      <c r="BR79" s="1099"/>
      <c r="BS79" s="1099"/>
      <c r="BT79" s="1099"/>
      <c r="BU79" s="1099"/>
      <c r="BV79" s="1099"/>
      <c r="BW79" s="1099"/>
      <c r="BX79" s="1099">
        <v>10.199999999999999</v>
      </c>
      <c r="BY79" s="1099"/>
      <c r="BZ79" s="1099"/>
      <c r="CA79" s="1099"/>
      <c r="CB79" s="1099"/>
      <c r="CC79" s="1099"/>
      <c r="CD79" s="1099"/>
      <c r="CE79" s="1099"/>
      <c r="CF79" s="1099">
        <v>10</v>
      </c>
      <c r="CG79" s="1099"/>
      <c r="CH79" s="1099"/>
      <c r="CI79" s="1099"/>
      <c r="CJ79" s="1099"/>
      <c r="CK79" s="1099"/>
      <c r="CL79" s="1099"/>
      <c r="CM79" s="1099"/>
      <c r="CN79" s="1099">
        <v>9.6999999999999993</v>
      </c>
      <c r="CO79" s="1099"/>
      <c r="CP79" s="1099"/>
      <c r="CQ79" s="1099"/>
      <c r="CR79" s="1099"/>
      <c r="CS79" s="1099"/>
      <c r="CT79" s="1099"/>
      <c r="CU79" s="1099"/>
      <c r="CV79" s="1099">
        <v>9.5</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vrj1WzkMQjSaZDv3jP0BusCZZP1uzHXZzysbAOHmiq8BZgquASaGUPzns+e4mLisuzBfjARYeI4mN4p7AJ+NQ==" saltValue="MAqfdQn9sO1yb7Vo0Rtw+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57t+KXg0d/8ApiRQ6W4cpTm8rJO7wRqdcKW+hjYO4FpZ7vY0x80c1hrJbzS6HFL3i5H6SNwrBy0ui9RFIJ45w==" saltValue="pkR35LvaUgwushoRkZYiL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hqTJ6W3JtK4ExisxYI97Sc/pvPd7TFrsOMu5Lyf2mB5SI/p0RvECdkRPsIaDVF7nL1WIqMbnntp/oTtuFOgAQ==" saltValue="33QWw8kQCl8TpgmbjQJjq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cp:lastPrinted>2020-03-30T11:43:39Z</cp:lastPrinted>
  <dcterms:created xsi:type="dcterms:W3CDTF">2020-02-10T03:42:15Z</dcterms:created>
  <dcterms:modified xsi:type="dcterms:W3CDTF">2020-10-06T02:27:02Z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3.1.4.0</vt:lpwstr>
    </vt:vector>
  </property>
  <property fmtid="{DCFEDD21-7773-49B2-8022-6FC58DB5260B}" pid="3" name="LastSavedVersion">
    <vt:lpwstr>3.1.4.0</vt:lpwstr>
  </property>
  <property fmtid="{DCFEDD21-7773-49B2-8022-6FC58DB5260B}" pid="4" name="LastSavedDate">
    <vt:filetime>2020-10-06T02:27:02Z</vt:filetime>
  </property>
</Properties>
</file>